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d4a8f63ef60b56/Desktop/"/>
    </mc:Choice>
  </mc:AlternateContent>
  <xr:revisionPtr revIDLastSave="3" documentId="8_{B90E6791-033D-4EA1-89FB-83EDE7B5329B}" xr6:coauthVersionLast="47" xr6:coauthVersionMax="47" xr10:uidLastSave="{40986680-2158-424C-9785-76D7D330D3E1}"/>
  <bookViews>
    <workbookView xWindow="-120" yWindow="-120" windowWidth="20730" windowHeight="11160" firstSheet="9" activeTab="13" xr2:uid="{54BD834A-B605-43B6-8097-7EBFE0DCD6F2}"/>
  </bookViews>
  <sheets>
    <sheet name="Data dictionary" sheetId="2" r:id="rId1"/>
    <sheet name="insurance" sheetId="1" r:id="rId2"/>
    <sheet name="DATA" sheetId="3" r:id="rId3"/>
    <sheet name="Q1-A" sheetId="4" r:id="rId4"/>
    <sheet name="Q1-B" sheetId="5" r:id="rId5"/>
    <sheet name="Q1-C" sheetId="6" r:id="rId6"/>
    <sheet name="Q1-D" sheetId="8" r:id="rId7"/>
    <sheet name="Q1-E" sheetId="9" r:id="rId8"/>
    <sheet name="Q1-F" sheetId="10" r:id="rId9"/>
    <sheet name="Q1-G" sheetId="11" r:id="rId10"/>
    <sheet name="Q1-H" sheetId="12" r:id="rId11"/>
    <sheet name="Q2" sheetId="15" r:id="rId12"/>
    <sheet name="Variable data" sheetId="17" r:id="rId13"/>
    <sheet name="Regression of all variables" sheetId="18" r:id="rId14"/>
    <sheet name="Final regression model" sheetId="19" r:id="rId15"/>
  </sheets>
  <definedNames>
    <definedName name="_xlchart.v1.0" hidden="1">'Q1-B'!$A$1</definedName>
    <definedName name="_xlchart.v1.1" hidden="1">'Q1-B'!$A$2:$A$1339</definedName>
    <definedName name="_xlchart.v1.10" hidden="1">'Q1-B'!$A$1</definedName>
    <definedName name="_xlchart.v1.11" hidden="1">'Q1-B'!$A$2:$A$1339</definedName>
    <definedName name="_xlchart.v1.12" hidden="1">'Q1-B'!$C$1</definedName>
    <definedName name="_xlchart.v1.13" hidden="1">'Q1-B'!$C$2:$C$1339</definedName>
    <definedName name="_xlchart.v1.14" hidden="1">'Q1-B'!$B$1</definedName>
    <definedName name="_xlchart.v1.15" hidden="1">'Q1-B'!$B$2:$B$1339</definedName>
    <definedName name="_xlchart.v1.2" hidden="1">'Q1-B'!$D$1</definedName>
    <definedName name="_xlchart.v1.3" hidden="1">'Q1-B'!$D$2:$D$1339</definedName>
    <definedName name="_xlchart.v1.4" hidden="1">'Q1-B'!$D$1</definedName>
    <definedName name="_xlchart.v1.5" hidden="1">'Q1-B'!$D$2:$D$1339</definedName>
    <definedName name="_xlchart.v1.6" hidden="1">'Q1-B'!$B$1</definedName>
    <definedName name="_xlchart.v1.7" hidden="1">'Q1-B'!$B$2:$B$1339</definedName>
    <definedName name="_xlchart.v1.8" hidden="1">'Q1-B'!$C$1</definedName>
    <definedName name="_xlchart.v1.9" hidden="1">'Q1-B'!$C$2:$C$1339</definedName>
  </definedNames>
  <calcPr calcId="191029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5" l="1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J701" i="15"/>
  <c r="J702" i="15"/>
  <c r="J703" i="15"/>
  <c r="J704" i="15"/>
  <c r="J705" i="15"/>
  <c r="J706" i="15"/>
  <c r="J707" i="15"/>
  <c r="J708" i="15"/>
  <c r="J709" i="15"/>
  <c r="J710" i="15"/>
  <c r="J711" i="15"/>
  <c r="J712" i="15"/>
  <c r="J713" i="15"/>
  <c r="J714" i="15"/>
  <c r="J715" i="15"/>
  <c r="J716" i="15"/>
  <c r="J717" i="15"/>
  <c r="J718" i="15"/>
  <c r="J719" i="15"/>
  <c r="J720" i="15"/>
  <c r="J721" i="15"/>
  <c r="J722" i="15"/>
  <c r="J723" i="15"/>
  <c r="J724" i="15"/>
  <c r="J725" i="15"/>
  <c r="J726" i="15"/>
  <c r="J727" i="15"/>
  <c r="J728" i="15"/>
  <c r="J729" i="15"/>
  <c r="J730" i="15"/>
  <c r="J731" i="15"/>
  <c r="J732" i="15"/>
  <c r="J733" i="15"/>
  <c r="J734" i="15"/>
  <c r="J735" i="15"/>
  <c r="J736" i="15"/>
  <c r="J737" i="15"/>
  <c r="J738" i="15"/>
  <c r="J739" i="15"/>
  <c r="J740" i="15"/>
  <c r="J741" i="15"/>
  <c r="J742" i="15"/>
  <c r="J743" i="15"/>
  <c r="J744" i="15"/>
  <c r="J745" i="15"/>
  <c r="J746" i="15"/>
  <c r="J747" i="15"/>
  <c r="J748" i="15"/>
  <c r="J749" i="15"/>
  <c r="J750" i="15"/>
  <c r="J751" i="15"/>
  <c r="J752" i="15"/>
  <c r="J753" i="15"/>
  <c r="J754" i="15"/>
  <c r="J755" i="15"/>
  <c r="J756" i="15"/>
  <c r="J757" i="15"/>
  <c r="J758" i="15"/>
  <c r="J759" i="15"/>
  <c r="J760" i="15"/>
  <c r="J761" i="15"/>
  <c r="J762" i="15"/>
  <c r="J763" i="15"/>
  <c r="J764" i="15"/>
  <c r="J765" i="15"/>
  <c r="J766" i="15"/>
  <c r="J767" i="15"/>
  <c r="J768" i="15"/>
  <c r="J769" i="15"/>
  <c r="J770" i="15"/>
  <c r="J771" i="15"/>
  <c r="J772" i="15"/>
  <c r="J773" i="15"/>
  <c r="J774" i="15"/>
  <c r="J775" i="15"/>
  <c r="J776" i="15"/>
  <c r="J777" i="15"/>
  <c r="J778" i="15"/>
  <c r="J779" i="15"/>
  <c r="J780" i="15"/>
  <c r="J781" i="15"/>
  <c r="J782" i="15"/>
  <c r="J783" i="15"/>
  <c r="J784" i="15"/>
  <c r="J785" i="15"/>
  <c r="J786" i="15"/>
  <c r="J787" i="15"/>
  <c r="J788" i="15"/>
  <c r="J789" i="15"/>
  <c r="J790" i="15"/>
  <c r="J791" i="15"/>
  <c r="J792" i="15"/>
  <c r="J793" i="15"/>
  <c r="J794" i="15"/>
  <c r="J795" i="15"/>
  <c r="J796" i="15"/>
  <c r="J797" i="15"/>
  <c r="J798" i="15"/>
  <c r="J799" i="15"/>
  <c r="J800" i="15"/>
  <c r="J801" i="15"/>
  <c r="J802" i="15"/>
  <c r="J803" i="15"/>
  <c r="J804" i="15"/>
  <c r="J805" i="15"/>
  <c r="J806" i="15"/>
  <c r="J807" i="15"/>
  <c r="J808" i="15"/>
  <c r="J809" i="15"/>
  <c r="J810" i="15"/>
  <c r="J811" i="15"/>
  <c r="J812" i="15"/>
  <c r="J813" i="15"/>
  <c r="J814" i="15"/>
  <c r="J815" i="15"/>
  <c r="J816" i="15"/>
  <c r="J817" i="15"/>
  <c r="J818" i="15"/>
  <c r="J819" i="15"/>
  <c r="J820" i="15"/>
  <c r="J821" i="15"/>
  <c r="J822" i="15"/>
  <c r="J823" i="15"/>
  <c r="J824" i="15"/>
  <c r="J825" i="15"/>
  <c r="J826" i="15"/>
  <c r="J827" i="15"/>
  <c r="J828" i="15"/>
  <c r="J829" i="15"/>
  <c r="J830" i="15"/>
  <c r="J831" i="15"/>
  <c r="J832" i="15"/>
  <c r="J833" i="15"/>
  <c r="J834" i="15"/>
  <c r="J835" i="15"/>
  <c r="J836" i="15"/>
  <c r="J837" i="15"/>
  <c r="J838" i="15"/>
  <c r="J839" i="15"/>
  <c r="J840" i="15"/>
  <c r="J841" i="15"/>
  <c r="J842" i="15"/>
  <c r="J843" i="15"/>
  <c r="J844" i="15"/>
  <c r="J845" i="15"/>
  <c r="J846" i="15"/>
  <c r="J847" i="15"/>
  <c r="J848" i="15"/>
  <c r="J849" i="15"/>
  <c r="J850" i="15"/>
  <c r="J851" i="15"/>
  <c r="J852" i="15"/>
  <c r="J853" i="15"/>
  <c r="J854" i="15"/>
  <c r="J855" i="15"/>
  <c r="J856" i="15"/>
  <c r="J857" i="15"/>
  <c r="J858" i="15"/>
  <c r="J859" i="15"/>
  <c r="J860" i="15"/>
  <c r="J861" i="15"/>
  <c r="J862" i="15"/>
  <c r="J863" i="15"/>
  <c r="J864" i="15"/>
  <c r="J865" i="15"/>
  <c r="J866" i="15"/>
  <c r="J867" i="15"/>
  <c r="J868" i="15"/>
  <c r="J869" i="15"/>
  <c r="J870" i="15"/>
  <c r="J871" i="15"/>
  <c r="J872" i="15"/>
  <c r="J873" i="15"/>
  <c r="J874" i="15"/>
  <c r="J875" i="15"/>
  <c r="J876" i="15"/>
  <c r="J877" i="15"/>
  <c r="J878" i="15"/>
  <c r="J879" i="15"/>
  <c r="J880" i="15"/>
  <c r="J881" i="15"/>
  <c r="J882" i="15"/>
  <c r="J883" i="15"/>
  <c r="J884" i="15"/>
  <c r="J885" i="15"/>
  <c r="J886" i="15"/>
  <c r="J887" i="15"/>
  <c r="J888" i="15"/>
  <c r="J889" i="15"/>
  <c r="J890" i="15"/>
  <c r="J891" i="15"/>
  <c r="J892" i="15"/>
  <c r="J893" i="15"/>
  <c r="J894" i="15"/>
  <c r="J895" i="15"/>
  <c r="J896" i="15"/>
  <c r="J897" i="15"/>
  <c r="J898" i="15"/>
  <c r="J899" i="15"/>
  <c r="J900" i="15"/>
  <c r="J901" i="15"/>
  <c r="J902" i="15"/>
  <c r="J903" i="15"/>
  <c r="J904" i="15"/>
  <c r="J905" i="15"/>
  <c r="J906" i="15"/>
  <c r="J907" i="15"/>
  <c r="J908" i="15"/>
  <c r="J909" i="15"/>
  <c r="J910" i="15"/>
  <c r="J911" i="15"/>
  <c r="J912" i="15"/>
  <c r="J913" i="15"/>
  <c r="J914" i="15"/>
  <c r="J915" i="15"/>
  <c r="J916" i="15"/>
  <c r="J917" i="15"/>
  <c r="J918" i="15"/>
  <c r="J919" i="15"/>
  <c r="J920" i="15"/>
  <c r="J921" i="15"/>
  <c r="J922" i="15"/>
  <c r="J923" i="15"/>
  <c r="J924" i="15"/>
  <c r="J925" i="15"/>
  <c r="J926" i="15"/>
  <c r="J927" i="15"/>
  <c r="J928" i="15"/>
  <c r="J929" i="15"/>
  <c r="J930" i="15"/>
  <c r="J931" i="15"/>
  <c r="J932" i="15"/>
  <c r="J933" i="15"/>
  <c r="J934" i="15"/>
  <c r="J935" i="15"/>
  <c r="J936" i="15"/>
  <c r="J937" i="15"/>
  <c r="J938" i="15"/>
  <c r="J939" i="15"/>
  <c r="J940" i="15"/>
  <c r="J941" i="15"/>
  <c r="J942" i="15"/>
  <c r="J943" i="15"/>
  <c r="J944" i="15"/>
  <c r="J945" i="15"/>
  <c r="J946" i="15"/>
  <c r="J947" i="15"/>
  <c r="J948" i="15"/>
  <c r="J949" i="15"/>
  <c r="J950" i="15"/>
  <c r="J951" i="15"/>
  <c r="J952" i="15"/>
  <c r="J953" i="15"/>
  <c r="J954" i="15"/>
  <c r="J955" i="15"/>
  <c r="J956" i="15"/>
  <c r="J957" i="15"/>
  <c r="J958" i="15"/>
  <c r="J959" i="15"/>
  <c r="J960" i="15"/>
  <c r="J961" i="15"/>
  <c r="J962" i="15"/>
  <c r="J963" i="15"/>
  <c r="J964" i="15"/>
  <c r="J965" i="15"/>
  <c r="J966" i="15"/>
  <c r="J967" i="15"/>
  <c r="J968" i="15"/>
  <c r="J969" i="15"/>
  <c r="J970" i="15"/>
  <c r="J971" i="15"/>
  <c r="J972" i="15"/>
  <c r="J973" i="15"/>
  <c r="J974" i="15"/>
  <c r="J975" i="15"/>
  <c r="J976" i="15"/>
  <c r="J977" i="15"/>
  <c r="J978" i="15"/>
  <c r="J979" i="15"/>
  <c r="J980" i="15"/>
  <c r="J981" i="15"/>
  <c r="J982" i="15"/>
  <c r="J983" i="15"/>
  <c r="J984" i="15"/>
  <c r="J985" i="15"/>
  <c r="J986" i="15"/>
  <c r="J987" i="15"/>
  <c r="J988" i="15"/>
  <c r="J989" i="15"/>
  <c r="J990" i="15"/>
  <c r="J991" i="15"/>
  <c r="J992" i="15"/>
  <c r="J993" i="15"/>
  <c r="J994" i="15"/>
  <c r="J995" i="15"/>
  <c r="J996" i="15"/>
  <c r="J997" i="15"/>
  <c r="J998" i="15"/>
  <c r="J999" i="15"/>
  <c r="J1000" i="15"/>
  <c r="J1001" i="15"/>
  <c r="J1002" i="15"/>
  <c r="J1003" i="15"/>
  <c r="J1004" i="15"/>
  <c r="J1005" i="15"/>
  <c r="J1006" i="15"/>
  <c r="J1007" i="15"/>
  <c r="J1008" i="15"/>
  <c r="J1009" i="15"/>
  <c r="J1010" i="15"/>
  <c r="J1011" i="15"/>
  <c r="J1012" i="15"/>
  <c r="J1013" i="15"/>
  <c r="J1014" i="15"/>
  <c r="J1015" i="15"/>
  <c r="J1016" i="15"/>
  <c r="J1017" i="15"/>
  <c r="J1018" i="15"/>
  <c r="J1019" i="15"/>
  <c r="J1020" i="15"/>
  <c r="J1021" i="15"/>
  <c r="J1022" i="15"/>
  <c r="J1023" i="15"/>
  <c r="J1024" i="15"/>
  <c r="J1025" i="15"/>
  <c r="J1026" i="15"/>
  <c r="J1027" i="15"/>
  <c r="J1028" i="15"/>
  <c r="J1029" i="15"/>
  <c r="J1030" i="15"/>
  <c r="J1031" i="15"/>
  <c r="J1032" i="15"/>
  <c r="J1033" i="15"/>
  <c r="J1034" i="15"/>
  <c r="J1035" i="15"/>
  <c r="J1036" i="15"/>
  <c r="J1037" i="15"/>
  <c r="J1038" i="15"/>
  <c r="J1039" i="15"/>
  <c r="J1040" i="15"/>
  <c r="J1041" i="15"/>
  <c r="J1042" i="15"/>
  <c r="J1043" i="15"/>
  <c r="J1044" i="15"/>
  <c r="J1045" i="15"/>
  <c r="J1046" i="15"/>
  <c r="J1047" i="15"/>
  <c r="J1048" i="15"/>
  <c r="J1049" i="15"/>
  <c r="J1050" i="15"/>
  <c r="J1051" i="15"/>
  <c r="J1052" i="15"/>
  <c r="J1053" i="15"/>
  <c r="J1054" i="15"/>
  <c r="J1055" i="15"/>
  <c r="J1056" i="15"/>
  <c r="J1057" i="15"/>
  <c r="J1058" i="15"/>
  <c r="J1059" i="15"/>
  <c r="J1060" i="15"/>
  <c r="J1061" i="15"/>
  <c r="J1062" i="15"/>
  <c r="J1063" i="15"/>
  <c r="J1064" i="15"/>
  <c r="J1065" i="15"/>
  <c r="J1066" i="15"/>
  <c r="J1067" i="15"/>
  <c r="J1068" i="15"/>
  <c r="J1069" i="15"/>
  <c r="J1070" i="15"/>
  <c r="J1071" i="15"/>
  <c r="J1072" i="15"/>
  <c r="J1073" i="15"/>
  <c r="J1074" i="15"/>
  <c r="J1075" i="15"/>
  <c r="J1076" i="15"/>
  <c r="J1077" i="15"/>
  <c r="J1078" i="15"/>
  <c r="J1079" i="15"/>
  <c r="J1080" i="15"/>
  <c r="J1081" i="15"/>
  <c r="J1082" i="15"/>
  <c r="J1083" i="15"/>
  <c r="J1084" i="15"/>
  <c r="J1085" i="15"/>
  <c r="J1086" i="15"/>
  <c r="J1087" i="15"/>
  <c r="J1088" i="15"/>
  <c r="J1089" i="15"/>
  <c r="J1090" i="15"/>
  <c r="J1091" i="15"/>
  <c r="J1092" i="15"/>
  <c r="J1093" i="15"/>
  <c r="J1094" i="15"/>
  <c r="J1095" i="15"/>
  <c r="J1096" i="15"/>
  <c r="J1097" i="15"/>
  <c r="J1098" i="15"/>
  <c r="J1099" i="15"/>
  <c r="J1100" i="15"/>
  <c r="J1101" i="15"/>
  <c r="J1102" i="15"/>
  <c r="J1103" i="15"/>
  <c r="J1104" i="15"/>
  <c r="J1105" i="15"/>
  <c r="J1106" i="15"/>
  <c r="J1107" i="15"/>
  <c r="J1108" i="15"/>
  <c r="J1109" i="15"/>
  <c r="J1110" i="15"/>
  <c r="J1111" i="15"/>
  <c r="J1112" i="15"/>
  <c r="J1113" i="15"/>
  <c r="J1114" i="15"/>
  <c r="J1115" i="15"/>
  <c r="J1116" i="15"/>
  <c r="J1117" i="15"/>
  <c r="J1118" i="15"/>
  <c r="J1119" i="15"/>
  <c r="J1120" i="15"/>
  <c r="J1121" i="15"/>
  <c r="J1122" i="15"/>
  <c r="J1123" i="15"/>
  <c r="J1124" i="15"/>
  <c r="J1125" i="15"/>
  <c r="J1126" i="15"/>
  <c r="J1127" i="15"/>
  <c r="J1128" i="15"/>
  <c r="J1129" i="15"/>
  <c r="J1130" i="15"/>
  <c r="J1131" i="15"/>
  <c r="J1132" i="15"/>
  <c r="J1133" i="15"/>
  <c r="J1134" i="15"/>
  <c r="J1135" i="15"/>
  <c r="J1136" i="15"/>
  <c r="J1137" i="15"/>
  <c r="J1138" i="15"/>
  <c r="J1139" i="15"/>
  <c r="J1140" i="15"/>
  <c r="J1141" i="15"/>
  <c r="J1142" i="15"/>
  <c r="J1143" i="15"/>
  <c r="J1144" i="15"/>
  <c r="J1145" i="15"/>
  <c r="J1146" i="15"/>
  <c r="J1147" i="15"/>
  <c r="J1148" i="15"/>
  <c r="J1149" i="15"/>
  <c r="J1150" i="15"/>
  <c r="J1151" i="15"/>
  <c r="J1152" i="15"/>
  <c r="J1153" i="15"/>
  <c r="J1154" i="15"/>
  <c r="J1155" i="15"/>
  <c r="J1156" i="15"/>
  <c r="J1157" i="15"/>
  <c r="J1158" i="15"/>
  <c r="J1159" i="15"/>
  <c r="J1160" i="15"/>
  <c r="J1161" i="15"/>
  <c r="J1162" i="15"/>
  <c r="J1163" i="15"/>
  <c r="J1164" i="15"/>
  <c r="J1165" i="15"/>
  <c r="J1166" i="15"/>
  <c r="J1167" i="15"/>
  <c r="J1168" i="15"/>
  <c r="J1169" i="15"/>
  <c r="J1170" i="15"/>
  <c r="J1171" i="15"/>
  <c r="J1172" i="15"/>
  <c r="J1173" i="15"/>
  <c r="J1174" i="15"/>
  <c r="J1175" i="15"/>
  <c r="J1176" i="15"/>
  <c r="J1177" i="15"/>
  <c r="J1178" i="15"/>
  <c r="J1179" i="15"/>
  <c r="J1180" i="15"/>
  <c r="J1181" i="15"/>
  <c r="J1182" i="15"/>
  <c r="J1183" i="15"/>
  <c r="J1184" i="15"/>
  <c r="J1185" i="15"/>
  <c r="J1186" i="15"/>
  <c r="J1187" i="15"/>
  <c r="J1188" i="15"/>
  <c r="J1189" i="15"/>
  <c r="J1190" i="15"/>
  <c r="J1191" i="15"/>
  <c r="J1192" i="15"/>
  <c r="J1193" i="15"/>
  <c r="J1194" i="15"/>
  <c r="J1195" i="15"/>
  <c r="J1196" i="15"/>
  <c r="J1197" i="15"/>
  <c r="J1198" i="15"/>
  <c r="J1199" i="15"/>
  <c r="J1200" i="15"/>
  <c r="J1201" i="15"/>
  <c r="J1202" i="15"/>
  <c r="J1203" i="15"/>
  <c r="J1204" i="15"/>
  <c r="J1205" i="15"/>
  <c r="J1206" i="15"/>
  <c r="J1207" i="15"/>
  <c r="J1208" i="15"/>
  <c r="J1209" i="15"/>
  <c r="J1210" i="15"/>
  <c r="J1211" i="15"/>
  <c r="J1212" i="15"/>
  <c r="J1213" i="15"/>
  <c r="J1214" i="15"/>
  <c r="J1215" i="15"/>
  <c r="J1216" i="15"/>
  <c r="J1217" i="15"/>
  <c r="J1218" i="15"/>
  <c r="J1219" i="15"/>
  <c r="J1220" i="15"/>
  <c r="J1221" i="15"/>
  <c r="J1222" i="15"/>
  <c r="J1223" i="15"/>
  <c r="J1224" i="15"/>
  <c r="J1225" i="15"/>
  <c r="J1226" i="15"/>
  <c r="J1227" i="15"/>
  <c r="J1228" i="15"/>
  <c r="J1229" i="15"/>
  <c r="J1230" i="15"/>
  <c r="J1231" i="15"/>
  <c r="J1232" i="15"/>
  <c r="J1233" i="15"/>
  <c r="J1234" i="15"/>
  <c r="J1235" i="15"/>
  <c r="J1236" i="15"/>
  <c r="J1237" i="15"/>
  <c r="J1238" i="15"/>
  <c r="J1239" i="15"/>
  <c r="J1240" i="15"/>
  <c r="J1241" i="15"/>
  <c r="J1242" i="15"/>
  <c r="J1243" i="15"/>
  <c r="J1244" i="15"/>
  <c r="J1245" i="15"/>
  <c r="J1246" i="15"/>
  <c r="J1247" i="15"/>
  <c r="J1248" i="15"/>
  <c r="J1249" i="15"/>
  <c r="J1250" i="15"/>
  <c r="J1251" i="15"/>
  <c r="J1252" i="15"/>
  <c r="J1253" i="15"/>
  <c r="J1254" i="15"/>
  <c r="J1255" i="15"/>
  <c r="J1256" i="15"/>
  <c r="J1257" i="15"/>
  <c r="J1258" i="15"/>
  <c r="J1259" i="15"/>
  <c r="J1260" i="15"/>
  <c r="J1261" i="15"/>
  <c r="J1262" i="15"/>
  <c r="J1263" i="15"/>
  <c r="J1264" i="15"/>
  <c r="J1265" i="15"/>
  <c r="J1266" i="15"/>
  <c r="J1267" i="15"/>
  <c r="J1268" i="15"/>
  <c r="J1269" i="15"/>
  <c r="J1270" i="15"/>
  <c r="J1271" i="15"/>
  <c r="J1272" i="15"/>
  <c r="J1273" i="15"/>
  <c r="J1274" i="15"/>
  <c r="J1275" i="15"/>
  <c r="J1276" i="15"/>
  <c r="J1277" i="15"/>
  <c r="J1278" i="15"/>
  <c r="J1279" i="15"/>
  <c r="J1280" i="15"/>
  <c r="J1281" i="15"/>
  <c r="J1282" i="15"/>
  <c r="J1283" i="15"/>
  <c r="J1284" i="15"/>
  <c r="J1285" i="15"/>
  <c r="J1286" i="15"/>
  <c r="J1287" i="15"/>
  <c r="J1288" i="15"/>
  <c r="J1289" i="15"/>
  <c r="J1290" i="15"/>
  <c r="J1291" i="15"/>
  <c r="J1292" i="15"/>
  <c r="J1293" i="15"/>
  <c r="J1294" i="15"/>
  <c r="J1295" i="15"/>
  <c r="J1296" i="15"/>
  <c r="J1297" i="15"/>
  <c r="J1298" i="15"/>
  <c r="J1299" i="15"/>
  <c r="J1300" i="15"/>
  <c r="J1301" i="15"/>
  <c r="J1302" i="15"/>
  <c r="J1303" i="15"/>
  <c r="J1304" i="15"/>
  <c r="J1305" i="15"/>
  <c r="J1306" i="15"/>
  <c r="J1307" i="15"/>
  <c r="J1308" i="15"/>
  <c r="J1309" i="15"/>
  <c r="J1310" i="15"/>
  <c r="J1311" i="15"/>
  <c r="J1312" i="15"/>
  <c r="J1313" i="15"/>
  <c r="J1314" i="15"/>
  <c r="J1315" i="15"/>
  <c r="J1316" i="15"/>
  <c r="J1317" i="15"/>
  <c r="J1318" i="15"/>
  <c r="J1319" i="15"/>
  <c r="J1320" i="15"/>
  <c r="J1321" i="15"/>
  <c r="J1322" i="15"/>
  <c r="J1323" i="15"/>
  <c r="J1324" i="15"/>
  <c r="J1325" i="15"/>
  <c r="J1326" i="15"/>
  <c r="J1327" i="15"/>
  <c r="J1328" i="15"/>
  <c r="J1329" i="15"/>
  <c r="J1330" i="15"/>
  <c r="J1331" i="15"/>
  <c r="J1332" i="15"/>
  <c r="J1333" i="15"/>
  <c r="J1334" i="15"/>
  <c r="J1335" i="15"/>
  <c r="J1336" i="15"/>
  <c r="J1337" i="15"/>
  <c r="J1338" i="15"/>
  <c r="J1339" i="15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707" i="15"/>
  <c r="I708" i="15"/>
  <c r="I709" i="15"/>
  <c r="I710" i="15"/>
  <c r="I711" i="15"/>
  <c r="I712" i="15"/>
  <c r="I713" i="15"/>
  <c r="I714" i="15"/>
  <c r="I715" i="15"/>
  <c r="I716" i="15"/>
  <c r="I717" i="15"/>
  <c r="I718" i="15"/>
  <c r="I719" i="15"/>
  <c r="I720" i="15"/>
  <c r="I721" i="15"/>
  <c r="I722" i="15"/>
  <c r="I723" i="15"/>
  <c r="I724" i="15"/>
  <c r="I725" i="15"/>
  <c r="I726" i="15"/>
  <c r="I727" i="15"/>
  <c r="I728" i="15"/>
  <c r="I729" i="15"/>
  <c r="I730" i="15"/>
  <c r="I731" i="15"/>
  <c r="I732" i="15"/>
  <c r="I733" i="15"/>
  <c r="I734" i="15"/>
  <c r="I735" i="15"/>
  <c r="I736" i="15"/>
  <c r="I737" i="15"/>
  <c r="I738" i="15"/>
  <c r="I739" i="15"/>
  <c r="I740" i="15"/>
  <c r="I741" i="15"/>
  <c r="I742" i="15"/>
  <c r="I743" i="15"/>
  <c r="I744" i="15"/>
  <c r="I745" i="15"/>
  <c r="I746" i="15"/>
  <c r="I747" i="15"/>
  <c r="I748" i="15"/>
  <c r="I749" i="15"/>
  <c r="I750" i="15"/>
  <c r="I751" i="15"/>
  <c r="I752" i="15"/>
  <c r="I753" i="15"/>
  <c r="I754" i="15"/>
  <c r="I755" i="15"/>
  <c r="I756" i="15"/>
  <c r="I757" i="15"/>
  <c r="I758" i="15"/>
  <c r="I759" i="15"/>
  <c r="I760" i="15"/>
  <c r="I761" i="15"/>
  <c r="I762" i="15"/>
  <c r="I763" i="15"/>
  <c r="I764" i="15"/>
  <c r="I765" i="15"/>
  <c r="I766" i="15"/>
  <c r="I767" i="15"/>
  <c r="I768" i="15"/>
  <c r="I769" i="15"/>
  <c r="I770" i="15"/>
  <c r="I771" i="15"/>
  <c r="I772" i="15"/>
  <c r="I773" i="15"/>
  <c r="I774" i="15"/>
  <c r="I775" i="15"/>
  <c r="I776" i="15"/>
  <c r="I777" i="15"/>
  <c r="I778" i="15"/>
  <c r="I779" i="15"/>
  <c r="I780" i="15"/>
  <c r="I781" i="15"/>
  <c r="I782" i="15"/>
  <c r="I783" i="15"/>
  <c r="I784" i="15"/>
  <c r="I785" i="15"/>
  <c r="I786" i="15"/>
  <c r="I787" i="15"/>
  <c r="I788" i="15"/>
  <c r="I789" i="15"/>
  <c r="I790" i="15"/>
  <c r="I791" i="15"/>
  <c r="I792" i="15"/>
  <c r="I793" i="15"/>
  <c r="I794" i="15"/>
  <c r="I795" i="15"/>
  <c r="I796" i="15"/>
  <c r="I797" i="15"/>
  <c r="I798" i="15"/>
  <c r="I799" i="15"/>
  <c r="I800" i="15"/>
  <c r="I801" i="15"/>
  <c r="I802" i="15"/>
  <c r="I803" i="15"/>
  <c r="I804" i="15"/>
  <c r="I805" i="15"/>
  <c r="I806" i="15"/>
  <c r="I807" i="15"/>
  <c r="I808" i="15"/>
  <c r="I809" i="15"/>
  <c r="I810" i="15"/>
  <c r="I811" i="15"/>
  <c r="I812" i="15"/>
  <c r="I813" i="15"/>
  <c r="I814" i="15"/>
  <c r="I815" i="15"/>
  <c r="I816" i="15"/>
  <c r="I817" i="15"/>
  <c r="I818" i="15"/>
  <c r="I819" i="15"/>
  <c r="I820" i="15"/>
  <c r="I821" i="15"/>
  <c r="I822" i="15"/>
  <c r="I823" i="15"/>
  <c r="I824" i="15"/>
  <c r="I825" i="15"/>
  <c r="I826" i="15"/>
  <c r="I827" i="15"/>
  <c r="I828" i="15"/>
  <c r="I829" i="15"/>
  <c r="I830" i="15"/>
  <c r="I831" i="15"/>
  <c r="I832" i="15"/>
  <c r="I833" i="15"/>
  <c r="I834" i="15"/>
  <c r="I835" i="15"/>
  <c r="I836" i="15"/>
  <c r="I837" i="15"/>
  <c r="I838" i="15"/>
  <c r="I839" i="15"/>
  <c r="I840" i="15"/>
  <c r="I841" i="15"/>
  <c r="I842" i="15"/>
  <c r="I843" i="15"/>
  <c r="I844" i="15"/>
  <c r="I845" i="15"/>
  <c r="I846" i="15"/>
  <c r="I847" i="15"/>
  <c r="I848" i="15"/>
  <c r="I849" i="15"/>
  <c r="I850" i="15"/>
  <c r="I851" i="15"/>
  <c r="I852" i="15"/>
  <c r="I853" i="15"/>
  <c r="I854" i="15"/>
  <c r="I855" i="15"/>
  <c r="I856" i="15"/>
  <c r="I857" i="15"/>
  <c r="I858" i="15"/>
  <c r="I859" i="15"/>
  <c r="I860" i="15"/>
  <c r="I861" i="15"/>
  <c r="I862" i="15"/>
  <c r="I863" i="15"/>
  <c r="I864" i="15"/>
  <c r="I865" i="15"/>
  <c r="I866" i="15"/>
  <c r="I867" i="15"/>
  <c r="I868" i="15"/>
  <c r="I869" i="15"/>
  <c r="I870" i="15"/>
  <c r="I871" i="15"/>
  <c r="I872" i="15"/>
  <c r="I873" i="15"/>
  <c r="I874" i="15"/>
  <c r="I875" i="15"/>
  <c r="I876" i="15"/>
  <c r="I877" i="15"/>
  <c r="I878" i="15"/>
  <c r="I879" i="15"/>
  <c r="I880" i="15"/>
  <c r="I881" i="15"/>
  <c r="I882" i="15"/>
  <c r="I883" i="15"/>
  <c r="I884" i="15"/>
  <c r="I885" i="15"/>
  <c r="I886" i="15"/>
  <c r="I887" i="15"/>
  <c r="I888" i="15"/>
  <c r="I889" i="15"/>
  <c r="I890" i="15"/>
  <c r="I891" i="15"/>
  <c r="I892" i="15"/>
  <c r="I893" i="15"/>
  <c r="I894" i="15"/>
  <c r="I895" i="15"/>
  <c r="I896" i="15"/>
  <c r="I897" i="15"/>
  <c r="I898" i="15"/>
  <c r="I899" i="15"/>
  <c r="I900" i="15"/>
  <c r="I901" i="15"/>
  <c r="I902" i="15"/>
  <c r="I903" i="15"/>
  <c r="I904" i="15"/>
  <c r="I905" i="15"/>
  <c r="I906" i="15"/>
  <c r="I907" i="15"/>
  <c r="I908" i="15"/>
  <c r="I909" i="15"/>
  <c r="I910" i="15"/>
  <c r="I911" i="15"/>
  <c r="I912" i="15"/>
  <c r="I913" i="15"/>
  <c r="I914" i="15"/>
  <c r="I915" i="15"/>
  <c r="I916" i="15"/>
  <c r="I917" i="15"/>
  <c r="I918" i="15"/>
  <c r="I919" i="15"/>
  <c r="I920" i="15"/>
  <c r="I921" i="15"/>
  <c r="I922" i="15"/>
  <c r="I923" i="15"/>
  <c r="I924" i="15"/>
  <c r="I925" i="15"/>
  <c r="I926" i="15"/>
  <c r="I927" i="15"/>
  <c r="I928" i="15"/>
  <c r="I929" i="15"/>
  <c r="I930" i="15"/>
  <c r="I931" i="15"/>
  <c r="I932" i="15"/>
  <c r="I933" i="15"/>
  <c r="I934" i="15"/>
  <c r="I935" i="15"/>
  <c r="I936" i="15"/>
  <c r="I937" i="15"/>
  <c r="I938" i="15"/>
  <c r="I939" i="15"/>
  <c r="I940" i="15"/>
  <c r="I941" i="15"/>
  <c r="I942" i="15"/>
  <c r="I943" i="15"/>
  <c r="I944" i="15"/>
  <c r="I945" i="15"/>
  <c r="I946" i="15"/>
  <c r="I947" i="15"/>
  <c r="I948" i="15"/>
  <c r="I949" i="15"/>
  <c r="I950" i="15"/>
  <c r="I951" i="15"/>
  <c r="I952" i="15"/>
  <c r="I953" i="15"/>
  <c r="I954" i="15"/>
  <c r="I955" i="15"/>
  <c r="I956" i="15"/>
  <c r="I957" i="15"/>
  <c r="I958" i="15"/>
  <c r="I959" i="15"/>
  <c r="I960" i="15"/>
  <c r="I961" i="15"/>
  <c r="I962" i="15"/>
  <c r="I963" i="15"/>
  <c r="I964" i="15"/>
  <c r="I965" i="15"/>
  <c r="I966" i="15"/>
  <c r="I967" i="15"/>
  <c r="I968" i="15"/>
  <c r="I969" i="15"/>
  <c r="I970" i="15"/>
  <c r="I971" i="15"/>
  <c r="I972" i="15"/>
  <c r="I973" i="15"/>
  <c r="I974" i="15"/>
  <c r="I975" i="15"/>
  <c r="I976" i="15"/>
  <c r="I977" i="15"/>
  <c r="I978" i="15"/>
  <c r="I979" i="15"/>
  <c r="I980" i="15"/>
  <c r="I981" i="15"/>
  <c r="I982" i="15"/>
  <c r="I983" i="15"/>
  <c r="I984" i="15"/>
  <c r="I985" i="15"/>
  <c r="I986" i="15"/>
  <c r="I987" i="15"/>
  <c r="I988" i="15"/>
  <c r="I989" i="15"/>
  <c r="I990" i="15"/>
  <c r="I991" i="15"/>
  <c r="I992" i="15"/>
  <c r="I993" i="15"/>
  <c r="I994" i="15"/>
  <c r="I995" i="15"/>
  <c r="I996" i="15"/>
  <c r="I997" i="15"/>
  <c r="I998" i="15"/>
  <c r="I999" i="15"/>
  <c r="I1000" i="15"/>
  <c r="I1001" i="15"/>
  <c r="I1002" i="15"/>
  <c r="I1003" i="15"/>
  <c r="I1004" i="15"/>
  <c r="I1005" i="15"/>
  <c r="I1006" i="15"/>
  <c r="I1007" i="15"/>
  <c r="I1008" i="15"/>
  <c r="I1009" i="15"/>
  <c r="I1010" i="15"/>
  <c r="I1011" i="15"/>
  <c r="I1012" i="15"/>
  <c r="I1013" i="15"/>
  <c r="I1014" i="15"/>
  <c r="I1015" i="15"/>
  <c r="I1016" i="15"/>
  <c r="I1017" i="15"/>
  <c r="I1018" i="15"/>
  <c r="I1019" i="15"/>
  <c r="I1020" i="15"/>
  <c r="I1021" i="15"/>
  <c r="I1022" i="15"/>
  <c r="I1023" i="15"/>
  <c r="I1024" i="15"/>
  <c r="I1025" i="15"/>
  <c r="I1026" i="15"/>
  <c r="I1027" i="15"/>
  <c r="I1028" i="15"/>
  <c r="I1029" i="15"/>
  <c r="I1030" i="15"/>
  <c r="I1031" i="15"/>
  <c r="I1032" i="15"/>
  <c r="I1033" i="15"/>
  <c r="I1034" i="15"/>
  <c r="I1035" i="15"/>
  <c r="I1036" i="15"/>
  <c r="I1037" i="15"/>
  <c r="I1038" i="15"/>
  <c r="I1039" i="15"/>
  <c r="I1040" i="15"/>
  <c r="I1041" i="15"/>
  <c r="I1042" i="15"/>
  <c r="I1043" i="15"/>
  <c r="I1044" i="15"/>
  <c r="I1045" i="15"/>
  <c r="I1046" i="15"/>
  <c r="I1047" i="15"/>
  <c r="I1048" i="15"/>
  <c r="I1049" i="15"/>
  <c r="I1050" i="15"/>
  <c r="I1051" i="15"/>
  <c r="I1052" i="15"/>
  <c r="I1053" i="15"/>
  <c r="I1054" i="15"/>
  <c r="I1055" i="15"/>
  <c r="I1056" i="15"/>
  <c r="I1057" i="15"/>
  <c r="I1058" i="15"/>
  <c r="I1059" i="15"/>
  <c r="I1060" i="15"/>
  <c r="I1061" i="15"/>
  <c r="I1062" i="15"/>
  <c r="I1063" i="15"/>
  <c r="I1064" i="15"/>
  <c r="I1065" i="15"/>
  <c r="I1066" i="15"/>
  <c r="I1067" i="15"/>
  <c r="I1068" i="15"/>
  <c r="I1069" i="15"/>
  <c r="I1070" i="15"/>
  <c r="I1071" i="15"/>
  <c r="I1072" i="15"/>
  <c r="I1073" i="15"/>
  <c r="I1074" i="15"/>
  <c r="I1075" i="15"/>
  <c r="I1076" i="15"/>
  <c r="I1077" i="15"/>
  <c r="I1078" i="15"/>
  <c r="I1079" i="15"/>
  <c r="I1080" i="15"/>
  <c r="I1081" i="15"/>
  <c r="I1082" i="15"/>
  <c r="I1083" i="15"/>
  <c r="I1084" i="15"/>
  <c r="I1085" i="15"/>
  <c r="I1086" i="15"/>
  <c r="I1087" i="15"/>
  <c r="I1088" i="15"/>
  <c r="I1089" i="15"/>
  <c r="I1090" i="15"/>
  <c r="I1091" i="15"/>
  <c r="I1092" i="15"/>
  <c r="I1093" i="15"/>
  <c r="I1094" i="15"/>
  <c r="I1095" i="15"/>
  <c r="I1096" i="15"/>
  <c r="I1097" i="15"/>
  <c r="I1098" i="15"/>
  <c r="I1099" i="15"/>
  <c r="I1100" i="15"/>
  <c r="I1101" i="15"/>
  <c r="I1102" i="15"/>
  <c r="I1103" i="15"/>
  <c r="I1104" i="15"/>
  <c r="I1105" i="15"/>
  <c r="I1106" i="15"/>
  <c r="I1107" i="15"/>
  <c r="I1108" i="15"/>
  <c r="I1109" i="15"/>
  <c r="I1110" i="15"/>
  <c r="I1111" i="15"/>
  <c r="I1112" i="15"/>
  <c r="I1113" i="15"/>
  <c r="I1114" i="15"/>
  <c r="I1115" i="15"/>
  <c r="I1116" i="15"/>
  <c r="I1117" i="15"/>
  <c r="I1118" i="15"/>
  <c r="I1119" i="15"/>
  <c r="I1120" i="15"/>
  <c r="I1121" i="15"/>
  <c r="I1122" i="15"/>
  <c r="I1123" i="15"/>
  <c r="I1124" i="15"/>
  <c r="I1125" i="15"/>
  <c r="I1126" i="15"/>
  <c r="I1127" i="15"/>
  <c r="I1128" i="15"/>
  <c r="I1129" i="15"/>
  <c r="I1130" i="15"/>
  <c r="I1131" i="15"/>
  <c r="I1132" i="15"/>
  <c r="I1133" i="15"/>
  <c r="I1134" i="15"/>
  <c r="I1135" i="15"/>
  <c r="I1136" i="15"/>
  <c r="I1137" i="15"/>
  <c r="I1138" i="15"/>
  <c r="I1139" i="15"/>
  <c r="I1140" i="15"/>
  <c r="I1141" i="15"/>
  <c r="I1142" i="15"/>
  <c r="I1143" i="15"/>
  <c r="I1144" i="15"/>
  <c r="I1145" i="15"/>
  <c r="I1146" i="15"/>
  <c r="I1147" i="15"/>
  <c r="I1148" i="15"/>
  <c r="I1149" i="15"/>
  <c r="I1150" i="15"/>
  <c r="I1151" i="15"/>
  <c r="I1152" i="15"/>
  <c r="I1153" i="15"/>
  <c r="I1154" i="15"/>
  <c r="I1155" i="15"/>
  <c r="I1156" i="15"/>
  <c r="I1157" i="15"/>
  <c r="I1158" i="15"/>
  <c r="I1159" i="15"/>
  <c r="I1160" i="15"/>
  <c r="I1161" i="15"/>
  <c r="I1162" i="15"/>
  <c r="I1163" i="15"/>
  <c r="I1164" i="15"/>
  <c r="I1165" i="15"/>
  <c r="I1166" i="15"/>
  <c r="I1167" i="15"/>
  <c r="I1168" i="15"/>
  <c r="I1169" i="15"/>
  <c r="I1170" i="15"/>
  <c r="I1171" i="15"/>
  <c r="I1172" i="15"/>
  <c r="I1173" i="15"/>
  <c r="I1174" i="15"/>
  <c r="I1175" i="15"/>
  <c r="I1176" i="15"/>
  <c r="I1177" i="15"/>
  <c r="I1178" i="15"/>
  <c r="I1179" i="15"/>
  <c r="I1180" i="15"/>
  <c r="I1181" i="15"/>
  <c r="I1182" i="15"/>
  <c r="I1183" i="15"/>
  <c r="I1184" i="15"/>
  <c r="I1185" i="15"/>
  <c r="I1186" i="15"/>
  <c r="I1187" i="15"/>
  <c r="I1188" i="15"/>
  <c r="I1189" i="15"/>
  <c r="I1190" i="15"/>
  <c r="I1191" i="15"/>
  <c r="I1192" i="15"/>
  <c r="I1193" i="15"/>
  <c r="I1194" i="15"/>
  <c r="I1195" i="15"/>
  <c r="I1196" i="15"/>
  <c r="I1197" i="15"/>
  <c r="I1198" i="15"/>
  <c r="I1199" i="15"/>
  <c r="I1200" i="15"/>
  <c r="I1201" i="15"/>
  <c r="I1202" i="15"/>
  <c r="I1203" i="15"/>
  <c r="I1204" i="15"/>
  <c r="I1205" i="15"/>
  <c r="I1206" i="15"/>
  <c r="I1207" i="15"/>
  <c r="I1208" i="15"/>
  <c r="I1209" i="15"/>
  <c r="I1210" i="15"/>
  <c r="I1211" i="15"/>
  <c r="I1212" i="15"/>
  <c r="I1213" i="15"/>
  <c r="I1214" i="15"/>
  <c r="I1215" i="15"/>
  <c r="I1216" i="15"/>
  <c r="I1217" i="15"/>
  <c r="I1218" i="15"/>
  <c r="I1219" i="15"/>
  <c r="I1220" i="15"/>
  <c r="I1221" i="15"/>
  <c r="I1222" i="15"/>
  <c r="I1223" i="15"/>
  <c r="I1224" i="15"/>
  <c r="I1225" i="15"/>
  <c r="I1226" i="15"/>
  <c r="I1227" i="15"/>
  <c r="I1228" i="15"/>
  <c r="I1229" i="15"/>
  <c r="I1230" i="15"/>
  <c r="I1231" i="15"/>
  <c r="I1232" i="15"/>
  <c r="I1233" i="15"/>
  <c r="I1234" i="15"/>
  <c r="I1235" i="15"/>
  <c r="I1236" i="15"/>
  <c r="I1237" i="15"/>
  <c r="I1238" i="15"/>
  <c r="I1239" i="15"/>
  <c r="I1240" i="15"/>
  <c r="I1241" i="15"/>
  <c r="I1242" i="15"/>
  <c r="I1243" i="15"/>
  <c r="I1244" i="15"/>
  <c r="I1245" i="15"/>
  <c r="I1246" i="15"/>
  <c r="I1247" i="15"/>
  <c r="I1248" i="15"/>
  <c r="I1249" i="15"/>
  <c r="I1250" i="15"/>
  <c r="I1251" i="15"/>
  <c r="I1252" i="15"/>
  <c r="I1253" i="15"/>
  <c r="I1254" i="15"/>
  <c r="I1255" i="15"/>
  <c r="I1256" i="15"/>
  <c r="I1257" i="15"/>
  <c r="I1258" i="15"/>
  <c r="I1259" i="15"/>
  <c r="I1260" i="15"/>
  <c r="I1261" i="15"/>
  <c r="I1262" i="15"/>
  <c r="I1263" i="15"/>
  <c r="I1264" i="15"/>
  <c r="I1265" i="15"/>
  <c r="I1266" i="15"/>
  <c r="I1267" i="15"/>
  <c r="I1268" i="15"/>
  <c r="I1269" i="15"/>
  <c r="I1270" i="15"/>
  <c r="I1271" i="15"/>
  <c r="I1272" i="15"/>
  <c r="I1273" i="15"/>
  <c r="I1274" i="15"/>
  <c r="I1275" i="15"/>
  <c r="I1276" i="15"/>
  <c r="I1277" i="15"/>
  <c r="I1278" i="15"/>
  <c r="I1279" i="15"/>
  <c r="I1280" i="15"/>
  <c r="I1281" i="15"/>
  <c r="I1282" i="15"/>
  <c r="I1283" i="15"/>
  <c r="I1284" i="15"/>
  <c r="I1285" i="15"/>
  <c r="I1286" i="15"/>
  <c r="I1287" i="15"/>
  <c r="I1288" i="15"/>
  <c r="I1289" i="15"/>
  <c r="I1290" i="15"/>
  <c r="I1291" i="15"/>
  <c r="I1292" i="15"/>
  <c r="I1293" i="15"/>
  <c r="I1294" i="15"/>
  <c r="I1295" i="15"/>
  <c r="I1296" i="15"/>
  <c r="I1297" i="15"/>
  <c r="I1298" i="15"/>
  <c r="I1299" i="15"/>
  <c r="I1300" i="15"/>
  <c r="I1301" i="15"/>
  <c r="I1302" i="15"/>
  <c r="I1303" i="15"/>
  <c r="I1304" i="15"/>
  <c r="I1305" i="15"/>
  <c r="I1306" i="15"/>
  <c r="I1307" i="15"/>
  <c r="I1308" i="15"/>
  <c r="I1309" i="15"/>
  <c r="I1310" i="15"/>
  <c r="I1311" i="15"/>
  <c r="I1312" i="15"/>
  <c r="I1313" i="15"/>
  <c r="I1314" i="15"/>
  <c r="I1315" i="15"/>
  <c r="I1316" i="15"/>
  <c r="I1317" i="15"/>
  <c r="I1318" i="15"/>
  <c r="I1319" i="15"/>
  <c r="I1320" i="15"/>
  <c r="I1321" i="15"/>
  <c r="I1322" i="15"/>
  <c r="I1323" i="15"/>
  <c r="I1324" i="15"/>
  <c r="I1325" i="15"/>
  <c r="I1326" i="15"/>
  <c r="I1327" i="15"/>
  <c r="I1328" i="15"/>
  <c r="I1329" i="15"/>
  <c r="I1330" i="15"/>
  <c r="I1331" i="15"/>
  <c r="I1332" i="15"/>
  <c r="I1333" i="15"/>
  <c r="I1334" i="15"/>
  <c r="I1335" i="15"/>
  <c r="I1336" i="15"/>
  <c r="I1337" i="15"/>
  <c r="I1338" i="15"/>
  <c r="I1339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H523" i="15"/>
  <c r="H524" i="15"/>
  <c r="H525" i="15"/>
  <c r="H526" i="15"/>
  <c r="H527" i="15"/>
  <c r="H528" i="15"/>
  <c r="H529" i="15"/>
  <c r="H530" i="15"/>
  <c r="H531" i="15"/>
  <c r="H532" i="15"/>
  <c r="H533" i="15"/>
  <c r="H534" i="15"/>
  <c r="H535" i="15"/>
  <c r="H536" i="15"/>
  <c r="H537" i="15"/>
  <c r="H538" i="15"/>
  <c r="H539" i="15"/>
  <c r="H540" i="15"/>
  <c r="H541" i="15"/>
  <c r="H542" i="15"/>
  <c r="H543" i="15"/>
  <c r="H544" i="15"/>
  <c r="H545" i="15"/>
  <c r="H546" i="15"/>
  <c r="H547" i="15"/>
  <c r="H548" i="15"/>
  <c r="H549" i="15"/>
  <c r="H550" i="15"/>
  <c r="H551" i="15"/>
  <c r="H552" i="15"/>
  <c r="H553" i="15"/>
  <c r="H554" i="15"/>
  <c r="H555" i="15"/>
  <c r="H556" i="15"/>
  <c r="H557" i="15"/>
  <c r="H558" i="15"/>
  <c r="H559" i="15"/>
  <c r="H560" i="15"/>
  <c r="H561" i="15"/>
  <c r="H562" i="15"/>
  <c r="H563" i="15"/>
  <c r="H564" i="15"/>
  <c r="H565" i="15"/>
  <c r="H566" i="15"/>
  <c r="H567" i="15"/>
  <c r="H568" i="15"/>
  <c r="H569" i="15"/>
  <c r="H570" i="15"/>
  <c r="H571" i="15"/>
  <c r="H572" i="15"/>
  <c r="H573" i="15"/>
  <c r="H574" i="15"/>
  <c r="H575" i="15"/>
  <c r="H576" i="15"/>
  <c r="H577" i="15"/>
  <c r="H578" i="15"/>
  <c r="H579" i="15"/>
  <c r="H580" i="15"/>
  <c r="H581" i="15"/>
  <c r="H582" i="15"/>
  <c r="H583" i="15"/>
  <c r="H584" i="15"/>
  <c r="H585" i="15"/>
  <c r="H586" i="15"/>
  <c r="H587" i="15"/>
  <c r="H588" i="15"/>
  <c r="H589" i="15"/>
  <c r="H590" i="15"/>
  <c r="H591" i="15"/>
  <c r="H592" i="15"/>
  <c r="H593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607" i="15"/>
  <c r="H608" i="15"/>
  <c r="H609" i="15"/>
  <c r="H610" i="15"/>
  <c r="H611" i="15"/>
  <c r="H612" i="15"/>
  <c r="H613" i="15"/>
  <c r="H614" i="15"/>
  <c r="H615" i="15"/>
  <c r="H616" i="15"/>
  <c r="H617" i="15"/>
  <c r="H618" i="15"/>
  <c r="H619" i="15"/>
  <c r="H620" i="15"/>
  <c r="H621" i="15"/>
  <c r="H622" i="15"/>
  <c r="H623" i="15"/>
  <c r="H624" i="15"/>
  <c r="H625" i="15"/>
  <c r="H626" i="15"/>
  <c r="H627" i="15"/>
  <c r="H628" i="15"/>
  <c r="H629" i="15"/>
  <c r="H630" i="15"/>
  <c r="H631" i="15"/>
  <c r="H632" i="15"/>
  <c r="H633" i="15"/>
  <c r="H634" i="15"/>
  <c r="H635" i="15"/>
  <c r="H636" i="15"/>
  <c r="H637" i="15"/>
  <c r="H638" i="15"/>
  <c r="H639" i="15"/>
  <c r="H640" i="15"/>
  <c r="H641" i="15"/>
  <c r="H642" i="15"/>
  <c r="H643" i="15"/>
  <c r="H644" i="15"/>
  <c r="H645" i="15"/>
  <c r="H646" i="15"/>
  <c r="H647" i="15"/>
  <c r="H648" i="15"/>
  <c r="H649" i="15"/>
  <c r="H650" i="15"/>
  <c r="H651" i="15"/>
  <c r="H652" i="15"/>
  <c r="H653" i="15"/>
  <c r="H654" i="15"/>
  <c r="H655" i="15"/>
  <c r="H656" i="15"/>
  <c r="H657" i="15"/>
  <c r="H658" i="15"/>
  <c r="H659" i="15"/>
  <c r="H660" i="15"/>
  <c r="H661" i="15"/>
  <c r="H662" i="15"/>
  <c r="H663" i="15"/>
  <c r="H664" i="15"/>
  <c r="H665" i="15"/>
  <c r="H666" i="15"/>
  <c r="H667" i="15"/>
  <c r="H668" i="15"/>
  <c r="H669" i="15"/>
  <c r="H670" i="15"/>
  <c r="H671" i="15"/>
  <c r="H672" i="15"/>
  <c r="H673" i="15"/>
  <c r="H674" i="15"/>
  <c r="H675" i="15"/>
  <c r="H676" i="15"/>
  <c r="H677" i="15"/>
  <c r="H678" i="15"/>
  <c r="H679" i="15"/>
  <c r="H680" i="15"/>
  <c r="H681" i="15"/>
  <c r="H682" i="15"/>
  <c r="H683" i="15"/>
  <c r="H684" i="15"/>
  <c r="H685" i="15"/>
  <c r="H686" i="15"/>
  <c r="H687" i="15"/>
  <c r="H688" i="15"/>
  <c r="H689" i="15"/>
  <c r="H690" i="15"/>
  <c r="H691" i="15"/>
  <c r="H692" i="15"/>
  <c r="H693" i="15"/>
  <c r="H694" i="15"/>
  <c r="H695" i="15"/>
  <c r="H696" i="15"/>
  <c r="H697" i="15"/>
  <c r="H698" i="15"/>
  <c r="H699" i="15"/>
  <c r="H700" i="15"/>
  <c r="H701" i="15"/>
  <c r="H702" i="15"/>
  <c r="H703" i="15"/>
  <c r="H704" i="15"/>
  <c r="H705" i="15"/>
  <c r="H706" i="15"/>
  <c r="H707" i="15"/>
  <c r="H708" i="15"/>
  <c r="H709" i="15"/>
  <c r="H710" i="15"/>
  <c r="H711" i="15"/>
  <c r="H712" i="15"/>
  <c r="H713" i="15"/>
  <c r="H714" i="15"/>
  <c r="H715" i="15"/>
  <c r="H716" i="15"/>
  <c r="H717" i="15"/>
  <c r="H718" i="15"/>
  <c r="H719" i="15"/>
  <c r="H720" i="15"/>
  <c r="H721" i="15"/>
  <c r="H722" i="15"/>
  <c r="H723" i="15"/>
  <c r="H724" i="15"/>
  <c r="H725" i="15"/>
  <c r="H726" i="15"/>
  <c r="H727" i="15"/>
  <c r="H728" i="15"/>
  <c r="H729" i="15"/>
  <c r="H730" i="15"/>
  <c r="H731" i="15"/>
  <c r="H732" i="15"/>
  <c r="H733" i="15"/>
  <c r="H734" i="15"/>
  <c r="H735" i="15"/>
  <c r="H736" i="15"/>
  <c r="H737" i="15"/>
  <c r="H738" i="15"/>
  <c r="H739" i="15"/>
  <c r="H740" i="15"/>
  <c r="H741" i="15"/>
  <c r="H742" i="15"/>
  <c r="H743" i="15"/>
  <c r="H744" i="15"/>
  <c r="H745" i="15"/>
  <c r="H746" i="15"/>
  <c r="H747" i="15"/>
  <c r="H748" i="15"/>
  <c r="H749" i="15"/>
  <c r="H750" i="15"/>
  <c r="H751" i="15"/>
  <c r="H752" i="15"/>
  <c r="H753" i="15"/>
  <c r="H754" i="15"/>
  <c r="H755" i="15"/>
  <c r="H756" i="15"/>
  <c r="H757" i="15"/>
  <c r="H758" i="15"/>
  <c r="H759" i="15"/>
  <c r="H760" i="15"/>
  <c r="H761" i="15"/>
  <c r="H762" i="15"/>
  <c r="H763" i="15"/>
  <c r="H764" i="15"/>
  <c r="H765" i="15"/>
  <c r="H766" i="15"/>
  <c r="H767" i="15"/>
  <c r="H768" i="15"/>
  <c r="H769" i="15"/>
  <c r="H770" i="15"/>
  <c r="H771" i="15"/>
  <c r="H772" i="15"/>
  <c r="H773" i="15"/>
  <c r="H774" i="15"/>
  <c r="H775" i="15"/>
  <c r="H776" i="15"/>
  <c r="H777" i="15"/>
  <c r="H778" i="15"/>
  <c r="H779" i="15"/>
  <c r="H780" i="15"/>
  <c r="H781" i="15"/>
  <c r="H782" i="15"/>
  <c r="H783" i="15"/>
  <c r="H784" i="15"/>
  <c r="H785" i="15"/>
  <c r="H786" i="15"/>
  <c r="H787" i="15"/>
  <c r="H788" i="15"/>
  <c r="H789" i="15"/>
  <c r="H790" i="15"/>
  <c r="H791" i="15"/>
  <c r="H792" i="15"/>
  <c r="H793" i="15"/>
  <c r="H794" i="15"/>
  <c r="H795" i="15"/>
  <c r="H796" i="15"/>
  <c r="H797" i="15"/>
  <c r="H798" i="15"/>
  <c r="H799" i="15"/>
  <c r="H800" i="15"/>
  <c r="H801" i="15"/>
  <c r="H802" i="15"/>
  <c r="H803" i="15"/>
  <c r="H804" i="15"/>
  <c r="H805" i="15"/>
  <c r="H806" i="15"/>
  <c r="H807" i="15"/>
  <c r="H808" i="15"/>
  <c r="H809" i="15"/>
  <c r="H810" i="15"/>
  <c r="H811" i="15"/>
  <c r="H812" i="15"/>
  <c r="H813" i="15"/>
  <c r="H814" i="15"/>
  <c r="H815" i="15"/>
  <c r="H816" i="15"/>
  <c r="H817" i="15"/>
  <c r="H818" i="15"/>
  <c r="H819" i="15"/>
  <c r="H820" i="15"/>
  <c r="H821" i="15"/>
  <c r="H822" i="15"/>
  <c r="H823" i="15"/>
  <c r="H824" i="15"/>
  <c r="H825" i="15"/>
  <c r="H826" i="15"/>
  <c r="H827" i="15"/>
  <c r="H828" i="15"/>
  <c r="H829" i="15"/>
  <c r="H830" i="15"/>
  <c r="H831" i="15"/>
  <c r="H832" i="15"/>
  <c r="H833" i="15"/>
  <c r="H834" i="15"/>
  <c r="H835" i="15"/>
  <c r="H836" i="15"/>
  <c r="H837" i="15"/>
  <c r="H838" i="15"/>
  <c r="H839" i="15"/>
  <c r="H840" i="15"/>
  <c r="H841" i="15"/>
  <c r="H842" i="15"/>
  <c r="H843" i="15"/>
  <c r="H844" i="15"/>
  <c r="H845" i="15"/>
  <c r="H846" i="15"/>
  <c r="H847" i="15"/>
  <c r="H848" i="15"/>
  <c r="H849" i="15"/>
  <c r="H850" i="15"/>
  <c r="H851" i="15"/>
  <c r="H852" i="15"/>
  <c r="H853" i="15"/>
  <c r="H854" i="15"/>
  <c r="H855" i="15"/>
  <c r="H856" i="15"/>
  <c r="H857" i="15"/>
  <c r="H858" i="15"/>
  <c r="H859" i="15"/>
  <c r="H860" i="15"/>
  <c r="H861" i="15"/>
  <c r="H862" i="15"/>
  <c r="H863" i="15"/>
  <c r="H864" i="15"/>
  <c r="H865" i="15"/>
  <c r="H866" i="15"/>
  <c r="H867" i="15"/>
  <c r="H868" i="15"/>
  <c r="H869" i="15"/>
  <c r="H870" i="15"/>
  <c r="H871" i="15"/>
  <c r="H872" i="15"/>
  <c r="H873" i="15"/>
  <c r="H874" i="15"/>
  <c r="H875" i="15"/>
  <c r="H876" i="15"/>
  <c r="H877" i="15"/>
  <c r="H878" i="15"/>
  <c r="H879" i="15"/>
  <c r="H880" i="15"/>
  <c r="H881" i="15"/>
  <c r="H882" i="15"/>
  <c r="H883" i="15"/>
  <c r="H884" i="15"/>
  <c r="H885" i="15"/>
  <c r="H886" i="15"/>
  <c r="H887" i="15"/>
  <c r="H888" i="15"/>
  <c r="H889" i="15"/>
  <c r="H890" i="15"/>
  <c r="H891" i="15"/>
  <c r="H892" i="15"/>
  <c r="H893" i="15"/>
  <c r="H894" i="15"/>
  <c r="H895" i="15"/>
  <c r="H896" i="15"/>
  <c r="H897" i="15"/>
  <c r="H898" i="15"/>
  <c r="H899" i="15"/>
  <c r="H900" i="15"/>
  <c r="H901" i="15"/>
  <c r="H902" i="15"/>
  <c r="H903" i="15"/>
  <c r="H904" i="15"/>
  <c r="H905" i="15"/>
  <c r="H906" i="15"/>
  <c r="H907" i="15"/>
  <c r="H908" i="15"/>
  <c r="H909" i="15"/>
  <c r="H910" i="15"/>
  <c r="H911" i="15"/>
  <c r="H912" i="15"/>
  <c r="H913" i="15"/>
  <c r="H914" i="15"/>
  <c r="H915" i="15"/>
  <c r="H916" i="15"/>
  <c r="H917" i="15"/>
  <c r="H918" i="15"/>
  <c r="H919" i="15"/>
  <c r="H920" i="15"/>
  <c r="H921" i="15"/>
  <c r="H922" i="15"/>
  <c r="H923" i="15"/>
  <c r="H924" i="15"/>
  <c r="H925" i="15"/>
  <c r="H926" i="15"/>
  <c r="H927" i="15"/>
  <c r="H928" i="15"/>
  <c r="H929" i="15"/>
  <c r="H930" i="15"/>
  <c r="H931" i="15"/>
  <c r="H932" i="15"/>
  <c r="H933" i="15"/>
  <c r="H934" i="15"/>
  <c r="H935" i="15"/>
  <c r="H936" i="15"/>
  <c r="H937" i="15"/>
  <c r="H938" i="15"/>
  <c r="H939" i="15"/>
  <c r="H940" i="15"/>
  <c r="H941" i="15"/>
  <c r="H942" i="15"/>
  <c r="H943" i="15"/>
  <c r="H944" i="15"/>
  <c r="H945" i="15"/>
  <c r="H946" i="15"/>
  <c r="H947" i="15"/>
  <c r="H948" i="15"/>
  <c r="H949" i="15"/>
  <c r="H950" i="15"/>
  <c r="H951" i="15"/>
  <c r="H952" i="15"/>
  <c r="H953" i="15"/>
  <c r="H954" i="15"/>
  <c r="H955" i="15"/>
  <c r="H956" i="15"/>
  <c r="H957" i="15"/>
  <c r="H958" i="15"/>
  <c r="H959" i="15"/>
  <c r="H960" i="15"/>
  <c r="H961" i="15"/>
  <c r="H962" i="15"/>
  <c r="H963" i="15"/>
  <c r="H964" i="15"/>
  <c r="H965" i="15"/>
  <c r="H966" i="15"/>
  <c r="H967" i="15"/>
  <c r="H968" i="15"/>
  <c r="H969" i="15"/>
  <c r="H970" i="15"/>
  <c r="H971" i="15"/>
  <c r="H972" i="15"/>
  <c r="H973" i="15"/>
  <c r="H974" i="15"/>
  <c r="H975" i="15"/>
  <c r="H976" i="15"/>
  <c r="H977" i="15"/>
  <c r="H978" i="15"/>
  <c r="H979" i="15"/>
  <c r="H980" i="15"/>
  <c r="H981" i="15"/>
  <c r="H982" i="15"/>
  <c r="H983" i="15"/>
  <c r="H984" i="15"/>
  <c r="H985" i="15"/>
  <c r="H986" i="15"/>
  <c r="H987" i="15"/>
  <c r="H988" i="15"/>
  <c r="H989" i="15"/>
  <c r="H990" i="15"/>
  <c r="H991" i="15"/>
  <c r="H992" i="15"/>
  <c r="H993" i="15"/>
  <c r="H994" i="15"/>
  <c r="H995" i="15"/>
  <c r="H996" i="15"/>
  <c r="H997" i="15"/>
  <c r="H998" i="15"/>
  <c r="H999" i="15"/>
  <c r="H1000" i="15"/>
  <c r="H1001" i="15"/>
  <c r="H1002" i="15"/>
  <c r="H1003" i="15"/>
  <c r="H1004" i="15"/>
  <c r="H1005" i="15"/>
  <c r="H1006" i="15"/>
  <c r="H1007" i="15"/>
  <c r="H1008" i="15"/>
  <c r="H1009" i="15"/>
  <c r="H1010" i="15"/>
  <c r="H1011" i="15"/>
  <c r="H1012" i="15"/>
  <c r="H1013" i="15"/>
  <c r="H1014" i="15"/>
  <c r="H1015" i="15"/>
  <c r="H1016" i="15"/>
  <c r="H1017" i="15"/>
  <c r="H1018" i="15"/>
  <c r="H1019" i="15"/>
  <c r="H1020" i="15"/>
  <c r="H1021" i="15"/>
  <c r="H1022" i="15"/>
  <c r="H1023" i="15"/>
  <c r="H1024" i="15"/>
  <c r="H1025" i="15"/>
  <c r="H1026" i="15"/>
  <c r="H1027" i="15"/>
  <c r="H1028" i="15"/>
  <c r="H1029" i="15"/>
  <c r="H1030" i="15"/>
  <c r="H1031" i="15"/>
  <c r="H1032" i="15"/>
  <c r="H1033" i="15"/>
  <c r="H1034" i="15"/>
  <c r="H1035" i="15"/>
  <c r="H1036" i="15"/>
  <c r="H1037" i="15"/>
  <c r="H1038" i="15"/>
  <c r="H1039" i="15"/>
  <c r="H1040" i="15"/>
  <c r="H1041" i="15"/>
  <c r="H1042" i="15"/>
  <c r="H1043" i="15"/>
  <c r="H1044" i="15"/>
  <c r="H1045" i="15"/>
  <c r="H1046" i="15"/>
  <c r="H1047" i="15"/>
  <c r="H1048" i="15"/>
  <c r="H1049" i="15"/>
  <c r="H1050" i="15"/>
  <c r="H1051" i="15"/>
  <c r="H1052" i="15"/>
  <c r="H1053" i="15"/>
  <c r="H1054" i="15"/>
  <c r="H1055" i="15"/>
  <c r="H1056" i="15"/>
  <c r="H1057" i="15"/>
  <c r="H1058" i="15"/>
  <c r="H1059" i="15"/>
  <c r="H1060" i="15"/>
  <c r="H1061" i="15"/>
  <c r="H1062" i="15"/>
  <c r="H1063" i="15"/>
  <c r="H1064" i="15"/>
  <c r="H1065" i="15"/>
  <c r="H1066" i="15"/>
  <c r="H1067" i="15"/>
  <c r="H1068" i="15"/>
  <c r="H1069" i="15"/>
  <c r="H1070" i="15"/>
  <c r="H1071" i="15"/>
  <c r="H1072" i="15"/>
  <c r="H1073" i="15"/>
  <c r="H1074" i="15"/>
  <c r="H1075" i="15"/>
  <c r="H1076" i="15"/>
  <c r="H1077" i="15"/>
  <c r="H1078" i="15"/>
  <c r="H1079" i="15"/>
  <c r="H1080" i="15"/>
  <c r="H1081" i="15"/>
  <c r="H1082" i="15"/>
  <c r="H1083" i="15"/>
  <c r="H1084" i="15"/>
  <c r="H1085" i="15"/>
  <c r="H1086" i="15"/>
  <c r="H1087" i="15"/>
  <c r="H1088" i="15"/>
  <c r="H1089" i="15"/>
  <c r="H1090" i="15"/>
  <c r="H1091" i="15"/>
  <c r="H1092" i="15"/>
  <c r="H1093" i="15"/>
  <c r="H1094" i="15"/>
  <c r="H1095" i="15"/>
  <c r="H1096" i="15"/>
  <c r="H1097" i="15"/>
  <c r="H1098" i="15"/>
  <c r="H1099" i="15"/>
  <c r="H1100" i="15"/>
  <c r="H1101" i="15"/>
  <c r="H1102" i="15"/>
  <c r="H1103" i="15"/>
  <c r="H1104" i="15"/>
  <c r="H1105" i="15"/>
  <c r="H1106" i="15"/>
  <c r="H1107" i="15"/>
  <c r="H1108" i="15"/>
  <c r="H1109" i="15"/>
  <c r="H1110" i="15"/>
  <c r="H1111" i="15"/>
  <c r="H1112" i="15"/>
  <c r="H1113" i="15"/>
  <c r="H1114" i="15"/>
  <c r="H1115" i="15"/>
  <c r="H1116" i="15"/>
  <c r="H1117" i="15"/>
  <c r="H1118" i="15"/>
  <c r="H1119" i="15"/>
  <c r="H1120" i="15"/>
  <c r="H1121" i="15"/>
  <c r="H1122" i="15"/>
  <c r="H1123" i="15"/>
  <c r="H1124" i="15"/>
  <c r="H1125" i="15"/>
  <c r="H1126" i="15"/>
  <c r="H1127" i="15"/>
  <c r="H1128" i="15"/>
  <c r="H1129" i="15"/>
  <c r="H1130" i="15"/>
  <c r="H1131" i="15"/>
  <c r="H1132" i="15"/>
  <c r="H1133" i="15"/>
  <c r="H1134" i="15"/>
  <c r="H1135" i="15"/>
  <c r="H1136" i="15"/>
  <c r="H1137" i="15"/>
  <c r="H1138" i="15"/>
  <c r="H1139" i="15"/>
  <c r="H1140" i="15"/>
  <c r="H1141" i="15"/>
  <c r="H1142" i="15"/>
  <c r="H1143" i="15"/>
  <c r="H1144" i="15"/>
  <c r="H1145" i="15"/>
  <c r="H1146" i="15"/>
  <c r="H1147" i="15"/>
  <c r="H1148" i="15"/>
  <c r="H1149" i="15"/>
  <c r="H1150" i="15"/>
  <c r="H1151" i="15"/>
  <c r="H1152" i="15"/>
  <c r="H1153" i="15"/>
  <c r="H1154" i="15"/>
  <c r="H1155" i="15"/>
  <c r="H1156" i="15"/>
  <c r="H1157" i="15"/>
  <c r="H1158" i="15"/>
  <c r="H1159" i="15"/>
  <c r="H1160" i="15"/>
  <c r="H1161" i="15"/>
  <c r="H1162" i="15"/>
  <c r="H1163" i="15"/>
  <c r="H1164" i="15"/>
  <c r="H1165" i="15"/>
  <c r="H1166" i="15"/>
  <c r="H1167" i="15"/>
  <c r="H1168" i="15"/>
  <c r="H1169" i="15"/>
  <c r="H1170" i="15"/>
  <c r="H1171" i="15"/>
  <c r="H1172" i="15"/>
  <c r="H1173" i="15"/>
  <c r="H1174" i="15"/>
  <c r="H1175" i="15"/>
  <c r="H1176" i="15"/>
  <c r="H1177" i="15"/>
  <c r="H1178" i="15"/>
  <c r="H1179" i="15"/>
  <c r="H1180" i="15"/>
  <c r="H1181" i="15"/>
  <c r="H1182" i="15"/>
  <c r="H1183" i="15"/>
  <c r="H1184" i="15"/>
  <c r="H1185" i="15"/>
  <c r="H1186" i="15"/>
  <c r="H1187" i="15"/>
  <c r="H1188" i="15"/>
  <c r="H1189" i="15"/>
  <c r="H1190" i="15"/>
  <c r="H1191" i="15"/>
  <c r="H1192" i="15"/>
  <c r="H1193" i="15"/>
  <c r="H1194" i="15"/>
  <c r="H1195" i="15"/>
  <c r="H1196" i="15"/>
  <c r="H1197" i="15"/>
  <c r="H1198" i="15"/>
  <c r="H1199" i="15"/>
  <c r="H1200" i="15"/>
  <c r="H1201" i="15"/>
  <c r="H1202" i="15"/>
  <c r="H1203" i="15"/>
  <c r="H1204" i="15"/>
  <c r="H1205" i="15"/>
  <c r="H1206" i="15"/>
  <c r="H1207" i="15"/>
  <c r="H1208" i="15"/>
  <c r="H1209" i="15"/>
  <c r="H1210" i="15"/>
  <c r="H1211" i="15"/>
  <c r="H1212" i="15"/>
  <c r="H1213" i="15"/>
  <c r="H1214" i="15"/>
  <c r="H1215" i="15"/>
  <c r="H1216" i="15"/>
  <c r="H1217" i="15"/>
  <c r="H1218" i="15"/>
  <c r="H1219" i="15"/>
  <c r="H1220" i="15"/>
  <c r="H1221" i="15"/>
  <c r="H1222" i="15"/>
  <c r="H1223" i="15"/>
  <c r="H1224" i="15"/>
  <c r="H1225" i="15"/>
  <c r="H1226" i="15"/>
  <c r="H1227" i="15"/>
  <c r="H1228" i="15"/>
  <c r="H1229" i="15"/>
  <c r="H1230" i="15"/>
  <c r="H1231" i="15"/>
  <c r="H1232" i="15"/>
  <c r="H1233" i="15"/>
  <c r="H1234" i="15"/>
  <c r="H1235" i="15"/>
  <c r="H1236" i="15"/>
  <c r="H1237" i="15"/>
  <c r="H1238" i="15"/>
  <c r="H1239" i="15"/>
  <c r="H1240" i="15"/>
  <c r="H1241" i="15"/>
  <c r="H1242" i="15"/>
  <c r="H1243" i="15"/>
  <c r="H1244" i="15"/>
  <c r="H1245" i="15"/>
  <c r="H1246" i="15"/>
  <c r="H1247" i="15"/>
  <c r="H1248" i="15"/>
  <c r="H1249" i="15"/>
  <c r="H1250" i="15"/>
  <c r="H1251" i="15"/>
  <c r="H1252" i="15"/>
  <c r="H1253" i="15"/>
  <c r="H1254" i="15"/>
  <c r="H1255" i="15"/>
  <c r="H1256" i="15"/>
  <c r="H1257" i="15"/>
  <c r="H1258" i="15"/>
  <c r="H1259" i="15"/>
  <c r="H1260" i="15"/>
  <c r="H1261" i="15"/>
  <c r="H1262" i="15"/>
  <c r="H1263" i="15"/>
  <c r="H1264" i="15"/>
  <c r="H1265" i="15"/>
  <c r="H1266" i="15"/>
  <c r="H1267" i="15"/>
  <c r="H1268" i="15"/>
  <c r="H1269" i="15"/>
  <c r="H1270" i="15"/>
  <c r="H1271" i="15"/>
  <c r="H1272" i="15"/>
  <c r="H1273" i="15"/>
  <c r="H1274" i="15"/>
  <c r="H1275" i="15"/>
  <c r="H1276" i="15"/>
  <c r="H1277" i="15"/>
  <c r="H1278" i="15"/>
  <c r="H1279" i="15"/>
  <c r="H1280" i="15"/>
  <c r="H1281" i="15"/>
  <c r="H1282" i="15"/>
  <c r="H1283" i="15"/>
  <c r="H1284" i="15"/>
  <c r="H1285" i="15"/>
  <c r="H1286" i="15"/>
  <c r="H1287" i="15"/>
  <c r="H1288" i="15"/>
  <c r="H1289" i="15"/>
  <c r="H1290" i="15"/>
  <c r="H1291" i="15"/>
  <c r="H1292" i="15"/>
  <c r="H1293" i="15"/>
  <c r="H1294" i="15"/>
  <c r="H1295" i="15"/>
  <c r="H1296" i="15"/>
  <c r="H1297" i="15"/>
  <c r="H1298" i="15"/>
  <c r="H1299" i="15"/>
  <c r="H1300" i="15"/>
  <c r="H1301" i="15"/>
  <c r="H1302" i="15"/>
  <c r="H1303" i="15"/>
  <c r="H1304" i="15"/>
  <c r="H1305" i="15"/>
  <c r="H1306" i="15"/>
  <c r="H1307" i="15"/>
  <c r="H1308" i="15"/>
  <c r="H1309" i="15"/>
  <c r="H1310" i="15"/>
  <c r="H1311" i="15"/>
  <c r="H1312" i="15"/>
  <c r="H1313" i="15"/>
  <c r="H1314" i="15"/>
  <c r="H1315" i="15"/>
  <c r="H1316" i="15"/>
  <c r="H1317" i="15"/>
  <c r="H1318" i="15"/>
  <c r="H1319" i="15"/>
  <c r="H1320" i="15"/>
  <c r="H1321" i="15"/>
  <c r="H1322" i="15"/>
  <c r="H1323" i="15"/>
  <c r="H1324" i="15"/>
  <c r="H1325" i="15"/>
  <c r="H1326" i="15"/>
  <c r="H1327" i="15"/>
  <c r="H1328" i="15"/>
  <c r="H1329" i="15"/>
  <c r="H1330" i="15"/>
  <c r="H1331" i="15"/>
  <c r="H1332" i="15"/>
  <c r="H1333" i="15"/>
  <c r="H1334" i="15"/>
  <c r="H1335" i="15"/>
  <c r="H1336" i="15"/>
  <c r="H1337" i="15"/>
  <c r="H1338" i="15"/>
  <c r="H1339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511" i="15"/>
  <c r="C512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538" i="15"/>
  <c r="C539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61" i="15"/>
  <c r="C562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87" i="15"/>
  <c r="C588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605" i="15"/>
  <c r="C606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626" i="15"/>
  <c r="C627" i="15"/>
  <c r="C628" i="15"/>
  <c r="C629" i="15"/>
  <c r="C630" i="15"/>
  <c r="C631" i="15"/>
  <c r="C632" i="15"/>
  <c r="C633" i="15"/>
  <c r="C634" i="15"/>
  <c r="C635" i="15"/>
  <c r="C636" i="15"/>
  <c r="C637" i="15"/>
  <c r="C638" i="15"/>
  <c r="C639" i="15"/>
  <c r="C640" i="15"/>
  <c r="C641" i="15"/>
  <c r="C642" i="15"/>
  <c r="C643" i="15"/>
  <c r="C644" i="15"/>
  <c r="C645" i="15"/>
  <c r="C646" i="15"/>
  <c r="C647" i="15"/>
  <c r="C648" i="15"/>
  <c r="C649" i="15"/>
  <c r="C650" i="15"/>
  <c r="C651" i="15"/>
  <c r="C652" i="15"/>
  <c r="C653" i="15"/>
  <c r="C654" i="15"/>
  <c r="C655" i="15"/>
  <c r="C656" i="15"/>
  <c r="C657" i="15"/>
  <c r="C658" i="15"/>
  <c r="C659" i="15"/>
  <c r="C660" i="15"/>
  <c r="C661" i="15"/>
  <c r="C662" i="15"/>
  <c r="C663" i="15"/>
  <c r="C664" i="15"/>
  <c r="C665" i="15"/>
  <c r="C666" i="15"/>
  <c r="C667" i="15"/>
  <c r="C668" i="15"/>
  <c r="C669" i="15"/>
  <c r="C670" i="15"/>
  <c r="C671" i="15"/>
  <c r="C672" i="15"/>
  <c r="C673" i="15"/>
  <c r="C674" i="15"/>
  <c r="C675" i="15"/>
  <c r="C676" i="15"/>
  <c r="C677" i="15"/>
  <c r="C678" i="15"/>
  <c r="C679" i="15"/>
  <c r="C680" i="15"/>
  <c r="C681" i="15"/>
  <c r="C682" i="15"/>
  <c r="C683" i="15"/>
  <c r="C684" i="15"/>
  <c r="C685" i="15"/>
  <c r="C686" i="15"/>
  <c r="C687" i="15"/>
  <c r="C688" i="15"/>
  <c r="C689" i="15"/>
  <c r="C690" i="15"/>
  <c r="C691" i="15"/>
  <c r="C692" i="15"/>
  <c r="C693" i="15"/>
  <c r="C694" i="15"/>
  <c r="C695" i="15"/>
  <c r="C696" i="15"/>
  <c r="C697" i="15"/>
  <c r="C698" i="15"/>
  <c r="C699" i="15"/>
  <c r="C700" i="15"/>
  <c r="C701" i="15"/>
  <c r="C702" i="15"/>
  <c r="C703" i="15"/>
  <c r="C704" i="15"/>
  <c r="C705" i="15"/>
  <c r="C706" i="15"/>
  <c r="C707" i="15"/>
  <c r="C708" i="15"/>
  <c r="C709" i="15"/>
  <c r="C710" i="15"/>
  <c r="C711" i="15"/>
  <c r="C712" i="15"/>
  <c r="C713" i="15"/>
  <c r="C714" i="15"/>
  <c r="C715" i="15"/>
  <c r="C716" i="15"/>
  <c r="C717" i="15"/>
  <c r="C718" i="15"/>
  <c r="C719" i="15"/>
  <c r="C720" i="15"/>
  <c r="C721" i="15"/>
  <c r="C722" i="15"/>
  <c r="C723" i="15"/>
  <c r="C724" i="15"/>
  <c r="C725" i="15"/>
  <c r="C726" i="15"/>
  <c r="C727" i="15"/>
  <c r="C728" i="15"/>
  <c r="C729" i="15"/>
  <c r="C730" i="15"/>
  <c r="C731" i="15"/>
  <c r="C732" i="15"/>
  <c r="C733" i="15"/>
  <c r="C734" i="15"/>
  <c r="C735" i="15"/>
  <c r="C736" i="15"/>
  <c r="C737" i="15"/>
  <c r="C738" i="15"/>
  <c r="C739" i="15"/>
  <c r="C740" i="15"/>
  <c r="C741" i="15"/>
  <c r="C742" i="15"/>
  <c r="C743" i="15"/>
  <c r="C744" i="15"/>
  <c r="C745" i="15"/>
  <c r="C746" i="15"/>
  <c r="C747" i="15"/>
  <c r="C748" i="15"/>
  <c r="C749" i="15"/>
  <c r="C750" i="15"/>
  <c r="C751" i="15"/>
  <c r="C752" i="15"/>
  <c r="C753" i="15"/>
  <c r="C754" i="15"/>
  <c r="C755" i="15"/>
  <c r="C756" i="15"/>
  <c r="C757" i="15"/>
  <c r="C758" i="15"/>
  <c r="C759" i="15"/>
  <c r="C760" i="15"/>
  <c r="C761" i="15"/>
  <c r="C762" i="15"/>
  <c r="C763" i="15"/>
  <c r="C764" i="15"/>
  <c r="C765" i="15"/>
  <c r="C766" i="15"/>
  <c r="C767" i="15"/>
  <c r="C768" i="15"/>
  <c r="C769" i="15"/>
  <c r="C770" i="15"/>
  <c r="C771" i="15"/>
  <c r="C772" i="15"/>
  <c r="C773" i="15"/>
  <c r="C774" i="15"/>
  <c r="C775" i="15"/>
  <c r="C776" i="15"/>
  <c r="C777" i="15"/>
  <c r="C778" i="15"/>
  <c r="C779" i="15"/>
  <c r="C780" i="15"/>
  <c r="C781" i="15"/>
  <c r="C782" i="15"/>
  <c r="C783" i="15"/>
  <c r="C784" i="15"/>
  <c r="C785" i="15"/>
  <c r="C786" i="15"/>
  <c r="C787" i="15"/>
  <c r="C788" i="15"/>
  <c r="C789" i="15"/>
  <c r="C790" i="15"/>
  <c r="C791" i="15"/>
  <c r="C792" i="15"/>
  <c r="C793" i="15"/>
  <c r="C794" i="15"/>
  <c r="C795" i="15"/>
  <c r="C796" i="15"/>
  <c r="C797" i="15"/>
  <c r="C798" i="15"/>
  <c r="C799" i="15"/>
  <c r="C800" i="15"/>
  <c r="C801" i="15"/>
  <c r="C802" i="15"/>
  <c r="C803" i="15"/>
  <c r="C804" i="15"/>
  <c r="C805" i="15"/>
  <c r="C806" i="15"/>
  <c r="C807" i="15"/>
  <c r="C808" i="15"/>
  <c r="C809" i="15"/>
  <c r="C810" i="15"/>
  <c r="C811" i="15"/>
  <c r="C812" i="15"/>
  <c r="C813" i="15"/>
  <c r="C814" i="15"/>
  <c r="C815" i="15"/>
  <c r="C816" i="15"/>
  <c r="C817" i="15"/>
  <c r="C818" i="15"/>
  <c r="C819" i="15"/>
  <c r="C820" i="15"/>
  <c r="C821" i="15"/>
  <c r="C822" i="15"/>
  <c r="C823" i="15"/>
  <c r="C824" i="15"/>
  <c r="C825" i="15"/>
  <c r="C826" i="15"/>
  <c r="C827" i="15"/>
  <c r="C828" i="15"/>
  <c r="C829" i="15"/>
  <c r="C830" i="15"/>
  <c r="C831" i="15"/>
  <c r="C832" i="15"/>
  <c r="C833" i="15"/>
  <c r="C834" i="15"/>
  <c r="C835" i="15"/>
  <c r="C836" i="15"/>
  <c r="C837" i="15"/>
  <c r="C838" i="15"/>
  <c r="C839" i="15"/>
  <c r="C840" i="15"/>
  <c r="C841" i="15"/>
  <c r="C842" i="15"/>
  <c r="C843" i="15"/>
  <c r="C844" i="15"/>
  <c r="C845" i="15"/>
  <c r="C846" i="15"/>
  <c r="C847" i="15"/>
  <c r="C848" i="15"/>
  <c r="C849" i="15"/>
  <c r="C850" i="15"/>
  <c r="C851" i="15"/>
  <c r="C852" i="15"/>
  <c r="C853" i="15"/>
  <c r="C854" i="15"/>
  <c r="C855" i="15"/>
  <c r="C856" i="15"/>
  <c r="C857" i="15"/>
  <c r="C858" i="15"/>
  <c r="C859" i="15"/>
  <c r="C860" i="15"/>
  <c r="C861" i="15"/>
  <c r="C862" i="15"/>
  <c r="C863" i="15"/>
  <c r="C864" i="15"/>
  <c r="C865" i="15"/>
  <c r="C866" i="15"/>
  <c r="C867" i="15"/>
  <c r="C868" i="15"/>
  <c r="C869" i="15"/>
  <c r="C870" i="15"/>
  <c r="C871" i="15"/>
  <c r="C872" i="15"/>
  <c r="C873" i="15"/>
  <c r="C874" i="15"/>
  <c r="C875" i="15"/>
  <c r="C876" i="15"/>
  <c r="C877" i="15"/>
  <c r="C878" i="15"/>
  <c r="C879" i="15"/>
  <c r="C880" i="15"/>
  <c r="C881" i="15"/>
  <c r="C882" i="15"/>
  <c r="C883" i="15"/>
  <c r="C884" i="15"/>
  <c r="C885" i="15"/>
  <c r="C886" i="15"/>
  <c r="C887" i="15"/>
  <c r="C888" i="15"/>
  <c r="C889" i="15"/>
  <c r="C890" i="15"/>
  <c r="C891" i="15"/>
  <c r="C892" i="15"/>
  <c r="C893" i="15"/>
  <c r="C894" i="15"/>
  <c r="C895" i="15"/>
  <c r="C896" i="15"/>
  <c r="C897" i="15"/>
  <c r="C898" i="15"/>
  <c r="C899" i="15"/>
  <c r="C900" i="15"/>
  <c r="C901" i="15"/>
  <c r="C902" i="15"/>
  <c r="C903" i="15"/>
  <c r="C904" i="15"/>
  <c r="C905" i="15"/>
  <c r="C906" i="15"/>
  <c r="C907" i="15"/>
  <c r="C908" i="15"/>
  <c r="C909" i="15"/>
  <c r="C910" i="15"/>
  <c r="C911" i="15"/>
  <c r="C912" i="15"/>
  <c r="C913" i="15"/>
  <c r="C914" i="15"/>
  <c r="C915" i="15"/>
  <c r="C916" i="15"/>
  <c r="C917" i="15"/>
  <c r="C918" i="15"/>
  <c r="C919" i="15"/>
  <c r="C920" i="15"/>
  <c r="C921" i="15"/>
  <c r="C922" i="15"/>
  <c r="C923" i="15"/>
  <c r="C924" i="15"/>
  <c r="C925" i="15"/>
  <c r="C926" i="15"/>
  <c r="C927" i="15"/>
  <c r="C928" i="15"/>
  <c r="C929" i="15"/>
  <c r="C930" i="15"/>
  <c r="C931" i="15"/>
  <c r="C932" i="15"/>
  <c r="C933" i="15"/>
  <c r="C934" i="15"/>
  <c r="C935" i="15"/>
  <c r="C936" i="15"/>
  <c r="C937" i="15"/>
  <c r="C938" i="15"/>
  <c r="C939" i="15"/>
  <c r="C940" i="15"/>
  <c r="C941" i="15"/>
  <c r="C942" i="15"/>
  <c r="C943" i="15"/>
  <c r="C944" i="15"/>
  <c r="C945" i="15"/>
  <c r="C946" i="15"/>
  <c r="C947" i="15"/>
  <c r="C948" i="15"/>
  <c r="C949" i="15"/>
  <c r="C950" i="15"/>
  <c r="C951" i="15"/>
  <c r="C952" i="15"/>
  <c r="C953" i="15"/>
  <c r="C954" i="15"/>
  <c r="C955" i="15"/>
  <c r="C956" i="15"/>
  <c r="C957" i="15"/>
  <c r="C958" i="15"/>
  <c r="C959" i="15"/>
  <c r="C960" i="15"/>
  <c r="C961" i="15"/>
  <c r="C962" i="15"/>
  <c r="C963" i="15"/>
  <c r="C964" i="15"/>
  <c r="C965" i="15"/>
  <c r="C966" i="15"/>
  <c r="C967" i="15"/>
  <c r="C968" i="15"/>
  <c r="C969" i="15"/>
  <c r="C970" i="15"/>
  <c r="C971" i="15"/>
  <c r="C972" i="15"/>
  <c r="C973" i="15"/>
  <c r="C974" i="15"/>
  <c r="C975" i="15"/>
  <c r="C976" i="15"/>
  <c r="C977" i="15"/>
  <c r="C978" i="15"/>
  <c r="C979" i="15"/>
  <c r="C980" i="15"/>
  <c r="C981" i="15"/>
  <c r="C982" i="15"/>
  <c r="C983" i="15"/>
  <c r="C984" i="15"/>
  <c r="C985" i="15"/>
  <c r="C986" i="15"/>
  <c r="C987" i="15"/>
  <c r="C988" i="15"/>
  <c r="C989" i="15"/>
  <c r="C990" i="15"/>
  <c r="C991" i="15"/>
  <c r="C992" i="15"/>
  <c r="C993" i="15"/>
  <c r="C994" i="15"/>
  <c r="C995" i="15"/>
  <c r="C996" i="15"/>
  <c r="C997" i="15"/>
  <c r="C998" i="15"/>
  <c r="C999" i="15"/>
  <c r="C1000" i="15"/>
  <c r="C1001" i="15"/>
  <c r="C1002" i="15"/>
  <c r="C1003" i="15"/>
  <c r="C1004" i="15"/>
  <c r="C1005" i="15"/>
  <c r="C1006" i="15"/>
  <c r="C1007" i="15"/>
  <c r="C1008" i="15"/>
  <c r="C1009" i="15"/>
  <c r="C1010" i="15"/>
  <c r="C1011" i="15"/>
  <c r="C1012" i="15"/>
  <c r="C1013" i="15"/>
  <c r="C1014" i="15"/>
  <c r="C1015" i="15"/>
  <c r="C1016" i="15"/>
  <c r="C1017" i="15"/>
  <c r="C1018" i="15"/>
  <c r="C1019" i="15"/>
  <c r="C1020" i="15"/>
  <c r="C1021" i="15"/>
  <c r="C1022" i="15"/>
  <c r="C1023" i="15"/>
  <c r="C1024" i="15"/>
  <c r="C1025" i="15"/>
  <c r="C1026" i="15"/>
  <c r="C1027" i="15"/>
  <c r="C1028" i="15"/>
  <c r="C1029" i="15"/>
  <c r="C1030" i="15"/>
  <c r="C1031" i="15"/>
  <c r="C1032" i="15"/>
  <c r="C1033" i="15"/>
  <c r="C1034" i="15"/>
  <c r="C1035" i="15"/>
  <c r="C1036" i="15"/>
  <c r="C1037" i="15"/>
  <c r="C1038" i="15"/>
  <c r="C1039" i="15"/>
  <c r="C1040" i="15"/>
  <c r="C1041" i="15"/>
  <c r="C1042" i="15"/>
  <c r="C1043" i="15"/>
  <c r="C1044" i="15"/>
  <c r="C1045" i="15"/>
  <c r="C1046" i="15"/>
  <c r="C1047" i="15"/>
  <c r="C1048" i="15"/>
  <c r="C1049" i="15"/>
  <c r="C1050" i="15"/>
  <c r="C1051" i="15"/>
  <c r="C1052" i="15"/>
  <c r="C1053" i="15"/>
  <c r="C1054" i="15"/>
  <c r="C1055" i="15"/>
  <c r="C1056" i="15"/>
  <c r="C1057" i="15"/>
  <c r="C1058" i="15"/>
  <c r="C1059" i="15"/>
  <c r="C1060" i="15"/>
  <c r="C1061" i="15"/>
  <c r="C1062" i="15"/>
  <c r="C1063" i="15"/>
  <c r="C1064" i="15"/>
  <c r="C1065" i="15"/>
  <c r="C1066" i="15"/>
  <c r="C1067" i="15"/>
  <c r="C1068" i="15"/>
  <c r="C1069" i="15"/>
  <c r="C1070" i="15"/>
  <c r="C1071" i="15"/>
  <c r="C1072" i="15"/>
  <c r="C1073" i="15"/>
  <c r="C1074" i="15"/>
  <c r="C1075" i="15"/>
  <c r="C1076" i="15"/>
  <c r="C1077" i="15"/>
  <c r="C1078" i="15"/>
  <c r="C1079" i="15"/>
  <c r="C1080" i="15"/>
  <c r="C1081" i="15"/>
  <c r="C1082" i="15"/>
  <c r="C1083" i="15"/>
  <c r="C1084" i="15"/>
  <c r="C1085" i="15"/>
  <c r="C1086" i="15"/>
  <c r="C1087" i="15"/>
  <c r="C1088" i="15"/>
  <c r="C1089" i="15"/>
  <c r="C1090" i="15"/>
  <c r="C1091" i="15"/>
  <c r="C1092" i="15"/>
  <c r="C1093" i="15"/>
  <c r="C1094" i="15"/>
  <c r="C1095" i="15"/>
  <c r="C1096" i="15"/>
  <c r="C1097" i="15"/>
  <c r="C1098" i="15"/>
  <c r="C1099" i="15"/>
  <c r="C1100" i="15"/>
  <c r="C1101" i="15"/>
  <c r="C1102" i="15"/>
  <c r="C1103" i="15"/>
  <c r="C1104" i="15"/>
  <c r="C1105" i="15"/>
  <c r="C1106" i="15"/>
  <c r="C1107" i="15"/>
  <c r="C1108" i="15"/>
  <c r="C1109" i="15"/>
  <c r="C1110" i="15"/>
  <c r="C1111" i="15"/>
  <c r="C1112" i="15"/>
  <c r="C1113" i="15"/>
  <c r="C1114" i="15"/>
  <c r="C1115" i="15"/>
  <c r="C1116" i="15"/>
  <c r="C1117" i="15"/>
  <c r="C1118" i="15"/>
  <c r="C1119" i="15"/>
  <c r="C1120" i="15"/>
  <c r="C1121" i="15"/>
  <c r="C1122" i="15"/>
  <c r="C1123" i="15"/>
  <c r="C1124" i="15"/>
  <c r="C1125" i="15"/>
  <c r="C1126" i="15"/>
  <c r="C1127" i="15"/>
  <c r="C1128" i="15"/>
  <c r="C1129" i="15"/>
  <c r="C1130" i="15"/>
  <c r="C1131" i="15"/>
  <c r="C1132" i="15"/>
  <c r="C1133" i="15"/>
  <c r="C1134" i="15"/>
  <c r="C1135" i="15"/>
  <c r="C1136" i="15"/>
  <c r="C1137" i="15"/>
  <c r="C1138" i="15"/>
  <c r="C1139" i="15"/>
  <c r="C1140" i="15"/>
  <c r="C1141" i="15"/>
  <c r="C1142" i="15"/>
  <c r="C1143" i="15"/>
  <c r="C1144" i="15"/>
  <c r="C1145" i="15"/>
  <c r="C1146" i="15"/>
  <c r="C1147" i="15"/>
  <c r="C1148" i="15"/>
  <c r="C1149" i="15"/>
  <c r="C1150" i="15"/>
  <c r="C1151" i="15"/>
  <c r="C1152" i="15"/>
  <c r="C1153" i="15"/>
  <c r="C1154" i="15"/>
  <c r="C1155" i="15"/>
  <c r="C1156" i="15"/>
  <c r="C1157" i="15"/>
  <c r="C1158" i="15"/>
  <c r="C1159" i="15"/>
  <c r="C1160" i="15"/>
  <c r="C1161" i="15"/>
  <c r="C1162" i="15"/>
  <c r="C1163" i="15"/>
  <c r="C1164" i="15"/>
  <c r="C1165" i="15"/>
  <c r="C1166" i="15"/>
  <c r="C1167" i="15"/>
  <c r="C1168" i="15"/>
  <c r="C1169" i="15"/>
  <c r="C1170" i="15"/>
  <c r="C1171" i="15"/>
  <c r="C1172" i="15"/>
  <c r="C1173" i="15"/>
  <c r="C1174" i="15"/>
  <c r="C1175" i="15"/>
  <c r="C1176" i="15"/>
  <c r="C1177" i="15"/>
  <c r="C1178" i="15"/>
  <c r="C1179" i="15"/>
  <c r="C1180" i="15"/>
  <c r="C1181" i="15"/>
  <c r="C1182" i="15"/>
  <c r="C1183" i="15"/>
  <c r="C1184" i="15"/>
  <c r="C1185" i="15"/>
  <c r="C1186" i="15"/>
  <c r="C1187" i="15"/>
  <c r="C1188" i="15"/>
  <c r="C1189" i="15"/>
  <c r="C1190" i="15"/>
  <c r="C1191" i="15"/>
  <c r="C1192" i="15"/>
  <c r="C1193" i="15"/>
  <c r="C1194" i="15"/>
  <c r="C1195" i="15"/>
  <c r="C1196" i="15"/>
  <c r="C1197" i="15"/>
  <c r="C1198" i="15"/>
  <c r="C1199" i="15"/>
  <c r="C1200" i="15"/>
  <c r="C1201" i="15"/>
  <c r="C1202" i="15"/>
  <c r="C1203" i="15"/>
  <c r="C1204" i="15"/>
  <c r="C1205" i="15"/>
  <c r="C1206" i="15"/>
  <c r="C1207" i="15"/>
  <c r="C1208" i="15"/>
  <c r="C1209" i="15"/>
  <c r="C1210" i="15"/>
  <c r="C1211" i="15"/>
  <c r="C1212" i="15"/>
  <c r="C1213" i="15"/>
  <c r="C1214" i="15"/>
  <c r="C1215" i="15"/>
  <c r="C1216" i="15"/>
  <c r="C1217" i="15"/>
  <c r="C1218" i="15"/>
  <c r="C1219" i="15"/>
  <c r="C1220" i="15"/>
  <c r="C1221" i="15"/>
  <c r="C1222" i="15"/>
  <c r="C1223" i="15"/>
  <c r="C1224" i="15"/>
  <c r="C1225" i="15"/>
  <c r="C1226" i="15"/>
  <c r="C1227" i="15"/>
  <c r="C1228" i="15"/>
  <c r="C1229" i="15"/>
  <c r="C1230" i="15"/>
  <c r="C1231" i="15"/>
  <c r="C1232" i="15"/>
  <c r="C1233" i="15"/>
  <c r="C1234" i="15"/>
  <c r="C1235" i="15"/>
  <c r="C1236" i="15"/>
  <c r="C1237" i="15"/>
  <c r="C1238" i="15"/>
  <c r="C1239" i="15"/>
  <c r="C1240" i="15"/>
  <c r="C1241" i="15"/>
  <c r="C1242" i="15"/>
  <c r="C1243" i="15"/>
  <c r="C1244" i="15"/>
  <c r="C1245" i="15"/>
  <c r="C1246" i="15"/>
  <c r="C1247" i="15"/>
  <c r="C1248" i="15"/>
  <c r="C1249" i="15"/>
  <c r="C1250" i="15"/>
  <c r="C1251" i="15"/>
  <c r="C1252" i="15"/>
  <c r="C1253" i="15"/>
  <c r="C1254" i="15"/>
  <c r="C1255" i="15"/>
  <c r="C1256" i="15"/>
  <c r="C1257" i="15"/>
  <c r="C1258" i="15"/>
  <c r="C1259" i="15"/>
  <c r="C1260" i="15"/>
  <c r="C1261" i="15"/>
  <c r="C1262" i="15"/>
  <c r="C1263" i="15"/>
  <c r="C1264" i="15"/>
  <c r="C1265" i="15"/>
  <c r="C1266" i="15"/>
  <c r="C1267" i="15"/>
  <c r="C1268" i="15"/>
  <c r="C1269" i="15"/>
  <c r="C1270" i="15"/>
  <c r="C1271" i="15"/>
  <c r="C1272" i="15"/>
  <c r="C1273" i="15"/>
  <c r="C1274" i="15"/>
  <c r="C1275" i="15"/>
  <c r="C1276" i="15"/>
  <c r="C1277" i="15"/>
  <c r="C1278" i="15"/>
  <c r="C1279" i="15"/>
  <c r="C1280" i="15"/>
  <c r="C1281" i="15"/>
  <c r="C1282" i="15"/>
  <c r="C1283" i="15"/>
  <c r="C1284" i="15"/>
  <c r="C1285" i="15"/>
  <c r="C1286" i="15"/>
  <c r="C1287" i="15"/>
  <c r="C1288" i="15"/>
  <c r="C1289" i="15"/>
  <c r="C1290" i="15"/>
  <c r="C1291" i="15"/>
  <c r="C1292" i="15"/>
  <c r="C1293" i="15"/>
  <c r="C1294" i="15"/>
  <c r="C1295" i="15"/>
  <c r="C1296" i="15"/>
  <c r="C1297" i="15"/>
  <c r="C1298" i="15"/>
  <c r="C1299" i="15"/>
  <c r="C1300" i="15"/>
  <c r="C1301" i="15"/>
  <c r="C1302" i="15"/>
  <c r="C1303" i="15"/>
  <c r="C1304" i="15"/>
  <c r="C1305" i="15"/>
  <c r="C1306" i="15"/>
  <c r="C1307" i="15"/>
  <c r="C1308" i="15"/>
  <c r="C1309" i="15"/>
  <c r="C1310" i="15"/>
  <c r="C1311" i="15"/>
  <c r="C1312" i="15"/>
  <c r="C1313" i="15"/>
  <c r="C1314" i="15"/>
  <c r="C1315" i="15"/>
  <c r="C1316" i="15"/>
  <c r="C1317" i="15"/>
  <c r="C1318" i="15"/>
  <c r="C1319" i="15"/>
  <c r="C1320" i="15"/>
  <c r="C1321" i="15"/>
  <c r="C1322" i="15"/>
  <c r="C1323" i="15"/>
  <c r="C1324" i="15"/>
  <c r="C1325" i="15"/>
  <c r="C1326" i="15"/>
  <c r="C1327" i="15"/>
  <c r="C1328" i="15"/>
  <c r="C1329" i="15"/>
  <c r="C1330" i="15"/>
  <c r="C1331" i="15"/>
  <c r="C1332" i="15"/>
  <c r="C1333" i="15"/>
  <c r="C1334" i="15"/>
  <c r="C1335" i="15"/>
  <c r="C1336" i="15"/>
  <c r="C1337" i="15"/>
  <c r="C1338" i="15"/>
  <c r="C1339" i="15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D26" i="6"/>
  <c r="D27" i="9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</calcChain>
</file>

<file path=xl/sharedStrings.xml><?xml version="1.0" encoding="utf-8"?>
<sst xmlns="http://schemas.openxmlformats.org/spreadsheetml/2006/main" count="11023" uniqueCount="109">
  <si>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</si>
  <si>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</si>
  <si>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</si>
  <si>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</si>
  <si>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</si>
  <si>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</si>
  <si>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</si>
  <si>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</si>
  <si>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</si>
  <si>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</si>
  <si>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</si>
  <si>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</si>
  <si>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</si>
  <si>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</si>
  <si>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</si>
  <si>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</si>
  <si>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</si>
  <si>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</si>
  <si>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</si>
  <si>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</si>
  <si>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</si>
  <si>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</si>
  <si>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charges($)</t>
  </si>
  <si>
    <t>bmi categorial</t>
  </si>
  <si>
    <t>charges categorial</t>
  </si>
  <si>
    <t>a) Identify the categorical and continuous variables</t>
  </si>
  <si>
    <t>Categorial variables are:</t>
  </si>
  <si>
    <t>1.Sex: Representing gender as male or female.</t>
  </si>
  <si>
    <t>2.Smoker: Indicating whether individual is smoker or not.</t>
  </si>
  <si>
    <t>3.Region:Variable category representing different regions.</t>
  </si>
  <si>
    <t>Continuous variable:</t>
  </si>
  <si>
    <t>1.Age: Representing age of individuals.</t>
  </si>
  <si>
    <t>2. bmi: Stands for body mass index is a continuous variable.</t>
  </si>
  <si>
    <t xml:space="preserve">3.Children: Represents number of childrens covered by insurance. </t>
  </si>
  <si>
    <t>4.charges($):Represents insurance charges.</t>
  </si>
  <si>
    <t>a) Male/Female ratio and share information on which gender has more smokers</t>
  </si>
  <si>
    <t>Row Labels</t>
  </si>
  <si>
    <t>Grand Total</t>
  </si>
  <si>
    <t>Count of smoker</t>
  </si>
  <si>
    <t>Column Labels</t>
  </si>
  <si>
    <t>b) Charges vs Age</t>
  </si>
  <si>
    <t>0-10K</t>
  </si>
  <si>
    <t>10k-15k</t>
  </si>
  <si>
    <t>15k-20k</t>
  </si>
  <si>
    <t>20k+</t>
  </si>
  <si>
    <t>age categorial</t>
  </si>
  <si>
    <t>0-20</t>
  </si>
  <si>
    <t>20-30</t>
  </si>
  <si>
    <t>30-40</t>
  </si>
  <si>
    <t>40-50</t>
  </si>
  <si>
    <t>50-60</t>
  </si>
  <si>
    <t>60+</t>
  </si>
  <si>
    <t>Count of charges categorial</t>
  </si>
  <si>
    <t>c) Charges vs BMI</t>
  </si>
  <si>
    <t>normal weight</t>
  </si>
  <si>
    <t>obesity</t>
  </si>
  <si>
    <t>overweight</t>
  </si>
  <si>
    <t>under weight</t>
  </si>
  <si>
    <t>Count of bmi categorial</t>
  </si>
  <si>
    <t>d) Charges for Smokers vs Non-smokers</t>
  </si>
  <si>
    <t>Average of charges($)</t>
  </si>
  <si>
    <t>Region-wise smokers vs Non-smokers analysis with one or more pivot table and charts.</t>
  </si>
  <si>
    <t>Count of smoker2</t>
  </si>
  <si>
    <t>Region-wise charges for smokers vs non-smokers</t>
  </si>
  <si>
    <t>Has charges got something to do with the number of dependents ?</t>
  </si>
  <si>
    <t>Count of children</t>
  </si>
  <si>
    <t>Do a similar dependants-charges analysis, Region-wise</t>
  </si>
  <si>
    <t>Do at least one more pivot table and chart of your own choice on the remaining variables</t>
  </si>
  <si>
    <t>Count of charges($)</t>
  </si>
  <si>
    <t>gender categorial</t>
  </si>
  <si>
    <t>Southeast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</si>
  <si>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</si>
  <si>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</si>
  <si>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</si>
  <si>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</si>
  <si>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</si>
  <si>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</si>
  <si>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</si>
  <si>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</si>
  <si>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</si>
  <si>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</si>
  <si>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</si>
  <si>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</si>
  <si>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</si>
  <si>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</si>
  <si>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</si>
  <si>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</si>
  <si>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</si>
  <si>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</si>
  <si>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</si>
  <si>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</si>
  <si>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</si>
  <si>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</si>
  <si>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</si>
  <si>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</si>
  <si>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Total Count of smoker</t>
  </si>
  <si>
    <t>Total Average of charges($)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</si>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</sst>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Inherit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D1D5DB"/>
      <name val="Segoe U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3" borderId="1" xfId="0" applyFill="1" applyBorder="1"/>
    <xf numFmtId="0" fontId="0" fillId="0" borderId="1" xfId="0" applyBorder="1"/>
    <xf numFmtId="0" fontId="3" fillId="2" borderId="2" xfId="0" applyFont="1" applyFill="1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5" fillId="0" borderId="0" xfId="0" applyFont="1" applyAlignment="1">
      <alignment horizontal="left" vertical="center" indent="1"/>
    </xf>
    <xf numFmtId="0" fontId="6" fillId="0" borderId="0" xfId="0" applyFont="1"/>
    <xf numFmtId="0" fontId="8" fillId="0" borderId="0" xfId="0" applyFont="1"/>
    <xf numFmtId="0" fontId="0" fillId="0" borderId="0" xfId="0" applyAlignment="1">
      <alignment horizontal="left" indent="1"/>
    </xf>
    <xf numFmtId="0" fontId="4" fillId="0" borderId="5" xfId="0" applyFont="1" applyBorder="1" applyAlignment="1">
      <alignment horizontal="centerContinuous"/>
    </xf>
    <xf numFmtId="9" fontId="0" fillId="0" borderId="0" xfId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0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final.xlsx]Q1-C!PivotTable1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'Q1-C'!$B$3:$B$4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'Q1-C'!$A$5:$A$7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'Q1-C'!$B$5:$B$7</c:f>
              <c:numCache>
                <c:formatCode>0.00%</c:formatCode>
                <c:ptCount val="2"/>
                <c:pt idx="0">
                  <c:v>0.8262839879154078</c:v>
                </c:pt>
                <c:pt idx="1">
                  <c:v>0.76479289940828399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4-4A39-84E7-50C44E3F33C7}"/>
            </c:ext>
          </c:extLst>
        </c:ser>
        <c:ser>
          <c:idx val="1"/>
          <c:order val="1"/>
          <c:tx>
            <c:strRef>
              <c:f>'Q1-C'!$C$3:$C$4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'Q1-C'!$A$5:$A$7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'Q1-C'!$C$5:$C$7</c:f>
              <c:numCache>
                <c:formatCode>0.00%</c:formatCode>
                <c:ptCount val="2"/>
                <c:pt idx="0">
                  <c:v>0.17371601208459214</c:v>
                </c:pt>
                <c:pt idx="1">
                  <c:v>0.23520710059171598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4-4A39-84E7-50C44E3F33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1015871"/>
        <c:axId val="1252743967"/>
      </c:barChart>
      <c:catAx>
        <c:axId val="154101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43967"/>
        <c:crosses val="autoZero"/>
        <c:auto val="1"/>
        <c:lblAlgn val="ctr"/>
        <c:lblOffset val="100"/>
        <c:noMultiLvlLbl val="0"/>
      </c:catAx>
      <c:valAx>
        <c:axId val="125274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1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final.xlsx]Q1-C!PivotTable2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'Q1-C'!$B$15:$B$16</c:f>
              <c:strCache>
                <c:ptCount val="1"/>
                <c:pt idx="0">
                  <c:v>0-10K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'Q1-C'!$A$17:$A$23</c:f>
              <c:strCache>
                <c:ptCount val="6"/>
                <c:pt idx="0">
                  <c:v>0-20</c:v>
                </c:pt>
                <c:pt idx="1">
                  <c:v>20-30</c:v>
                </c:pt>
                <c:pt idx="2">
                  <c:v>30-40</c:v>
                </c:pt>
                <c:pt idx="3">
                  <c:v>40-50</c:v>
                </c:pt>
                <c:pt idx="4">
                  <c:v>50-60</c:v>
                </c:pt>
                <c:pt idx="5">
                  <c:v>60+</c:v>
                </c:pt>
              </c:strCache>
            </c:strRef>
          </c:cat>
          <c:val>
            <c:numRef>
              <c:f>'Q1-C'!$B$17:$B$23</c:f>
              <c:numCache>
                <c:formatCode>General</c:formatCode>
                <c:ptCount val="6"/>
                <c:pt idx="0">
                  <c:v>116</c:v>
                </c:pt>
                <c:pt idx="1">
                  <c:v>197</c:v>
                </c:pt>
                <c:pt idx="2">
                  <c:v>189</c:v>
                </c:pt>
                <c:pt idx="3">
                  <c:v>178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6-4FD3-969F-DF0D5515A423}"/>
            </c:ext>
          </c:extLst>
        </c:ser>
        <c:ser>
          <c:idx val="1"/>
          <c:order val="1"/>
          <c:tx>
            <c:strRef>
              <c:f>'Q1-C'!$C$15:$C$16</c:f>
              <c:strCache>
                <c:ptCount val="1"/>
                <c:pt idx="0">
                  <c:v>10k-15k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'Q1-C'!$A$17:$A$23</c:f>
              <c:strCache>
                <c:ptCount val="6"/>
                <c:pt idx="0">
                  <c:v>0-20</c:v>
                </c:pt>
                <c:pt idx="1">
                  <c:v>20-30</c:v>
                </c:pt>
                <c:pt idx="2">
                  <c:v>30-40</c:v>
                </c:pt>
                <c:pt idx="3">
                  <c:v>40-50</c:v>
                </c:pt>
                <c:pt idx="4">
                  <c:v>50-60</c:v>
                </c:pt>
                <c:pt idx="5">
                  <c:v>60+</c:v>
                </c:pt>
              </c:strCache>
            </c:strRef>
          </c:cat>
          <c:val>
            <c:numRef>
              <c:f>'Q1-C'!$C$17:$C$23</c:f>
              <c:numCache>
                <c:formatCode>General</c:formatCode>
                <c:ptCount val="6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26</c:v>
                </c:pt>
                <c:pt idx="4">
                  <c:v>168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6-4FD3-969F-DF0D5515A423}"/>
            </c:ext>
          </c:extLst>
        </c:ser>
        <c:ser>
          <c:idx val="2"/>
          <c:order val="2"/>
          <c:tx>
            <c:strRef>
              <c:f>'Q1-C'!$D$15:$D$16</c:f>
              <c:strCache>
                <c:ptCount val="1"/>
                <c:pt idx="0">
                  <c:v>15k-20k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'Q1-C'!$A$17:$A$23</c:f>
              <c:strCache>
                <c:ptCount val="6"/>
                <c:pt idx="0">
                  <c:v>0-20</c:v>
                </c:pt>
                <c:pt idx="1">
                  <c:v>20-30</c:v>
                </c:pt>
                <c:pt idx="2">
                  <c:v>30-40</c:v>
                </c:pt>
                <c:pt idx="3">
                  <c:v>40-50</c:v>
                </c:pt>
                <c:pt idx="4">
                  <c:v>50-60</c:v>
                </c:pt>
                <c:pt idx="5">
                  <c:v>60+</c:v>
                </c:pt>
              </c:strCache>
            </c:strRef>
          </c:cat>
          <c:val>
            <c:numRef>
              <c:f>'Q1-C'!$D$17:$D$23</c:f>
              <c:numCache>
                <c:formatCode>General</c:formatCode>
                <c:ptCount val="6"/>
                <c:pt idx="0">
                  <c:v>14</c:v>
                </c:pt>
                <c:pt idx="1">
                  <c:v>34</c:v>
                </c:pt>
                <c:pt idx="2">
                  <c:v>19</c:v>
                </c:pt>
                <c:pt idx="3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6-4FD3-969F-DF0D5515A423}"/>
            </c:ext>
          </c:extLst>
        </c:ser>
        <c:ser>
          <c:idx val="3"/>
          <c:order val="3"/>
          <c:tx>
            <c:strRef>
              <c:f>'Q1-C'!$E$15:$E$16</c:f>
              <c:strCache>
                <c:ptCount val="1"/>
                <c:pt idx="0">
                  <c:v>20k+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'Q1-C'!$A$17:$A$23</c:f>
              <c:strCache>
                <c:ptCount val="6"/>
                <c:pt idx="0">
                  <c:v>0-20</c:v>
                </c:pt>
                <c:pt idx="1">
                  <c:v>20-30</c:v>
                </c:pt>
                <c:pt idx="2">
                  <c:v>30-40</c:v>
                </c:pt>
                <c:pt idx="3">
                  <c:v>40-50</c:v>
                </c:pt>
                <c:pt idx="4">
                  <c:v>50-60</c:v>
                </c:pt>
                <c:pt idx="5">
                  <c:v>60+</c:v>
                </c:pt>
              </c:strCache>
            </c:strRef>
          </c:cat>
          <c:val>
            <c:numRef>
              <c:f>'Q1-C'!$E$17:$E$23</c:f>
              <c:numCache>
                <c:formatCode>General</c:formatCode>
                <c:ptCount val="6"/>
                <c:pt idx="0">
                  <c:v>26</c:v>
                </c:pt>
                <c:pt idx="1">
                  <c:v>41</c:v>
                </c:pt>
                <c:pt idx="2">
                  <c:v>45</c:v>
                </c:pt>
                <c:pt idx="3">
                  <c:v>68</c:v>
                </c:pt>
                <c:pt idx="4">
                  <c:v>65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6-4FD3-969F-DF0D5515A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751296"/>
        <c:axId val="1744650960"/>
      </c:barChart>
      <c:catAx>
        <c:axId val="14067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650960"/>
        <c:crosses val="autoZero"/>
        <c:auto val="1"/>
        <c:lblAlgn val="ctr"/>
        <c:lblOffset val="100"/>
        <c:noMultiLvlLbl val="0"/>
      </c:catAx>
      <c:valAx>
        <c:axId val="17446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final.xlsx]Q1-C!PivotTable3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'Q1-C'!$B$34:$B$35</c:f>
              <c:strCache>
                <c:ptCount val="1"/>
                <c:pt idx="0">
                  <c:v>under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'Q1-C'!$A$36:$A$40</c:f>
              <c:strCache>
                <c:ptCount val="4"/>
                <c:pt idx="0">
                  <c:v>0-10K</c:v>
                </c:pt>
                <c:pt idx="1">
                  <c:v>10k-15k</c:v>
                </c:pt>
                <c:pt idx="2">
                  <c:v>15k-20k</c:v>
                </c:pt>
                <c:pt idx="3">
                  <c:v>20k+</c:v>
                </c:pt>
              </c:strCache>
            </c:strRef>
          </c:cat>
          <c:val>
            <c:numRef>
              <c:f>'Q1-C'!$B$36:$B$40</c:f>
              <c:numCache>
                <c:formatCode>General</c:formatCode>
                <c:ptCount val="4"/>
                <c:pt idx="0">
                  <c:v>13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3-4B3C-884C-E6666B68A910}"/>
            </c:ext>
          </c:extLst>
        </c:ser>
        <c:ser>
          <c:idx val="1"/>
          <c:order val="1"/>
          <c:tx>
            <c:strRef>
              <c:f>'Q1-C'!$C$34:$C$35</c:f>
              <c:strCache>
                <c:ptCount val="1"/>
                <c:pt idx="0">
                  <c:v>normal weight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'Q1-C'!$A$36:$A$40</c:f>
              <c:strCache>
                <c:ptCount val="4"/>
                <c:pt idx="0">
                  <c:v>0-10K</c:v>
                </c:pt>
                <c:pt idx="1">
                  <c:v>10k-15k</c:v>
                </c:pt>
                <c:pt idx="2">
                  <c:v>15k-20k</c:v>
                </c:pt>
                <c:pt idx="3">
                  <c:v>20k+</c:v>
                </c:pt>
              </c:strCache>
            </c:strRef>
          </c:cat>
          <c:val>
            <c:numRef>
              <c:f>'Q1-C'!$C$36:$C$40</c:f>
              <c:numCache>
                <c:formatCode>General</c:formatCode>
                <c:ptCount val="4"/>
                <c:pt idx="0">
                  <c:v>126</c:v>
                </c:pt>
                <c:pt idx="1">
                  <c:v>40</c:v>
                </c:pt>
                <c:pt idx="2">
                  <c:v>25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3-4B3C-884C-E6666B68A910}"/>
            </c:ext>
          </c:extLst>
        </c:ser>
        <c:ser>
          <c:idx val="2"/>
          <c:order val="2"/>
          <c:tx>
            <c:strRef>
              <c:f>'Q1-C'!$D$34:$D$35</c:f>
              <c:strCache>
                <c:ptCount val="1"/>
                <c:pt idx="0">
                  <c:v>overweight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'Q1-C'!$A$36:$A$40</c:f>
              <c:strCache>
                <c:ptCount val="4"/>
                <c:pt idx="0">
                  <c:v>0-10K</c:v>
                </c:pt>
                <c:pt idx="1">
                  <c:v>10k-15k</c:v>
                </c:pt>
                <c:pt idx="2">
                  <c:v>15k-20k</c:v>
                </c:pt>
                <c:pt idx="3">
                  <c:v>20k+</c:v>
                </c:pt>
              </c:strCache>
            </c:strRef>
          </c:cat>
          <c:val>
            <c:numRef>
              <c:f>'Q1-C'!$D$36:$D$40</c:f>
              <c:numCache>
                <c:formatCode>General</c:formatCode>
                <c:ptCount val="4"/>
                <c:pt idx="0">
                  <c:v>213</c:v>
                </c:pt>
                <c:pt idx="1">
                  <c:v>71</c:v>
                </c:pt>
                <c:pt idx="2">
                  <c:v>34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3-4B3C-884C-E6666B68A910}"/>
            </c:ext>
          </c:extLst>
        </c:ser>
        <c:ser>
          <c:idx val="3"/>
          <c:order val="3"/>
          <c:tx>
            <c:strRef>
              <c:f>'Q1-C'!$E$34:$E$35</c:f>
              <c:strCache>
                <c:ptCount val="1"/>
                <c:pt idx="0">
                  <c:v>obesity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'Q1-C'!$A$36:$A$40</c:f>
              <c:strCache>
                <c:ptCount val="4"/>
                <c:pt idx="0">
                  <c:v>0-10K</c:v>
                </c:pt>
                <c:pt idx="1">
                  <c:v>10k-15k</c:v>
                </c:pt>
                <c:pt idx="2">
                  <c:v>15k-20k</c:v>
                </c:pt>
                <c:pt idx="3">
                  <c:v>20k+</c:v>
                </c:pt>
              </c:strCache>
            </c:strRef>
          </c:cat>
          <c:val>
            <c:numRef>
              <c:f>'Q1-C'!$E$36:$E$40</c:f>
              <c:numCache>
                <c:formatCode>General</c:formatCode>
                <c:ptCount val="4"/>
                <c:pt idx="0">
                  <c:v>360</c:v>
                </c:pt>
                <c:pt idx="1">
                  <c:v>153</c:v>
                </c:pt>
                <c:pt idx="2">
                  <c:v>24</c:v>
                </c:pt>
                <c:pt idx="3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A3-4B3C-884C-E6666B68A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875232"/>
        <c:axId val="1414569776"/>
      </c:barChart>
      <c:catAx>
        <c:axId val="19378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569776"/>
        <c:crosses val="autoZero"/>
        <c:auto val="1"/>
        <c:lblAlgn val="ctr"/>
        <c:lblOffset val="100"/>
        <c:noMultiLvlLbl val="0"/>
      </c:catAx>
      <c:valAx>
        <c:axId val="14145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final.xlsx]Q1-C!PivotTable5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'Q1-C'!$B$52:$B$54</c:f>
              <c:strCache>
                <c:ptCount val="1"/>
                <c:pt idx="0">
                  <c:v>no - Count of smoker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'Q1-C'!$A$55:$A$59</c:f>
              <c:strCache>
                <c:ptCount val="4"/>
                <c:pt idx="0">
                  <c:v>0-10K</c:v>
                </c:pt>
                <c:pt idx="1">
                  <c:v>10k-15k</c:v>
                </c:pt>
                <c:pt idx="2">
                  <c:v>15k-20k</c:v>
                </c:pt>
                <c:pt idx="3">
                  <c:v>20k+</c:v>
                </c:pt>
              </c:strCache>
            </c:strRef>
          </c:cat>
          <c:val>
            <c:numRef>
              <c:f>'Q1-C'!$B$55:$B$59</c:f>
              <c:numCache>
                <c:formatCode>General</c:formatCode>
                <c:ptCount val="4"/>
                <c:pt idx="0">
                  <c:v>712</c:v>
                </c:pt>
                <c:pt idx="1">
                  <c:v>261</c:v>
                </c:pt>
                <c:pt idx="2">
                  <c:v>30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9-4E7A-8594-8BF865F8A721}"/>
            </c:ext>
          </c:extLst>
        </c:ser>
        <c:ser>
          <c:idx val="1"/>
          <c:order val="1"/>
          <c:tx>
            <c:strRef>
              <c:f>'Q1-C'!$C$52:$C$54</c:f>
              <c:strCache>
                <c:ptCount val="1"/>
                <c:pt idx="0">
                  <c:v>no - Average of charges($)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'Q1-C'!$A$55:$A$59</c:f>
              <c:strCache>
                <c:ptCount val="4"/>
                <c:pt idx="0">
                  <c:v>0-10K</c:v>
                </c:pt>
                <c:pt idx="1">
                  <c:v>10k-15k</c:v>
                </c:pt>
                <c:pt idx="2">
                  <c:v>15k-20k</c:v>
                </c:pt>
                <c:pt idx="3">
                  <c:v>20k+</c:v>
                </c:pt>
              </c:strCache>
            </c:strRef>
          </c:cat>
          <c:val>
            <c:numRef>
              <c:f>'Q1-C'!$C$55:$C$59</c:f>
              <c:numCache>
                <c:formatCode>General</c:formatCode>
                <c:ptCount val="4"/>
                <c:pt idx="0">
                  <c:v>5207.231751080054</c:v>
                </c:pt>
                <c:pt idx="1">
                  <c:v>12122.496765747124</c:v>
                </c:pt>
                <c:pt idx="2">
                  <c:v>17550.072899000003</c:v>
                </c:pt>
                <c:pt idx="3">
                  <c:v>25836.698677377051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9-4E7A-8594-8BF865F8A721}"/>
            </c:ext>
          </c:extLst>
        </c:ser>
        <c:ser>
          <c:idx val="2"/>
          <c:order val="2"/>
          <c:tx>
            <c:strRef>
              <c:f>'Q1-C'!$D$52:$D$54</c:f>
              <c:strCache>
                <c:ptCount val="1"/>
                <c:pt idx="0">
                  <c:v>yes - Count of smoker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'Q1-C'!$A$55:$A$59</c:f>
              <c:strCache>
                <c:ptCount val="4"/>
                <c:pt idx="0">
                  <c:v>0-10K</c:v>
                </c:pt>
                <c:pt idx="1">
                  <c:v>10k-15k</c:v>
                </c:pt>
                <c:pt idx="2">
                  <c:v>15k-20k</c:v>
                </c:pt>
                <c:pt idx="3">
                  <c:v>20k+</c:v>
                </c:pt>
              </c:strCache>
            </c:strRef>
          </c:cat>
          <c:val>
            <c:numRef>
              <c:f>'Q1-C'!$D$55:$D$59</c:f>
              <c:numCache>
                <c:formatCode>General</c:formatCode>
                <c:ptCount val="4"/>
                <c:pt idx="1">
                  <c:v>7</c:v>
                </c:pt>
                <c:pt idx="2">
                  <c:v>55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A-4D1D-93CE-2707430C2F34}"/>
            </c:ext>
          </c:extLst>
        </c:ser>
        <c:ser>
          <c:idx val="3"/>
          <c:order val="3"/>
          <c:tx>
            <c:strRef>
              <c:f>'Q1-C'!$E$52:$E$54</c:f>
              <c:strCache>
                <c:ptCount val="1"/>
                <c:pt idx="0">
                  <c:v>yes - Average of charges($)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'Q1-C'!$A$55:$A$59</c:f>
              <c:strCache>
                <c:ptCount val="4"/>
                <c:pt idx="0">
                  <c:v>0-10K</c:v>
                </c:pt>
                <c:pt idx="1">
                  <c:v>10k-15k</c:v>
                </c:pt>
                <c:pt idx="2">
                  <c:v>15k-20k</c:v>
                </c:pt>
                <c:pt idx="3">
                  <c:v>20k+</c:v>
                </c:pt>
              </c:strCache>
            </c:strRef>
          </c:cat>
          <c:val>
            <c:numRef>
              <c:f>'Q1-C'!$E$55:$E$59</c:f>
              <c:numCache>
                <c:formatCode>General</c:formatCode>
                <c:ptCount val="4"/>
                <c:pt idx="1">
                  <c:v>14063.510214285712</c:v>
                </c:pt>
                <c:pt idx="2">
                  <c:v>17844.047768181819</c:v>
                </c:pt>
                <c:pt idx="3">
                  <c:v>36329.699637216989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A-4D1D-93CE-2707430C2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874272"/>
        <c:axId val="1936754896"/>
      </c:barChart>
      <c:catAx>
        <c:axId val="19378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54896"/>
        <c:crosses val="autoZero"/>
        <c:auto val="1"/>
        <c:lblAlgn val="ctr"/>
        <c:lblOffset val="100"/>
        <c:noMultiLvlLbl val="0"/>
      </c:catAx>
      <c:valAx>
        <c:axId val="19367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final.xlsx]Q1-D!PivotTable6</c:name>
    <c:fmtId val="2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'Q1-D'!$B$4:$B$5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'Q1-D'!$A$6:$A$10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'Q1-D'!$B$6:$B$10</c:f>
              <c:numCache>
                <c:formatCode>0.00%</c:formatCode>
                <c:ptCount val="4"/>
                <c:pt idx="0">
                  <c:v>0.79320987654320985</c:v>
                </c:pt>
                <c:pt idx="1">
                  <c:v>0.82153846153846155</c:v>
                </c:pt>
                <c:pt idx="2">
                  <c:v>0.75</c:v>
                </c:pt>
                <c:pt idx="3">
                  <c:v>0.82153846153846155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5-4DCE-8270-B9FF35F439BB}"/>
            </c:ext>
          </c:extLst>
        </c:ser>
        <c:ser>
          <c:idx val="1"/>
          <c:order val="1"/>
          <c:tx>
            <c:strRef>
              <c:f>'Q1-D'!$C$4:$C$5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'Q1-D'!$A$6:$A$10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'Q1-D'!$C$6:$C$10</c:f>
              <c:numCache>
                <c:formatCode>0.00%</c:formatCode>
                <c:ptCount val="4"/>
                <c:pt idx="0">
                  <c:v>0.20679012345679013</c:v>
                </c:pt>
                <c:pt idx="1">
                  <c:v>0.17846153846153845</c:v>
                </c:pt>
                <c:pt idx="2">
                  <c:v>0.25</c:v>
                </c:pt>
                <c:pt idx="3">
                  <c:v>0.17846153846153845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5-4DCE-8270-B9FF35F439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37886752"/>
        <c:axId val="1936726624"/>
        <c:axId val="0"/>
      </c:bar3DChart>
      <c:catAx>
        <c:axId val="19378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26624"/>
        <c:crosses val="autoZero"/>
        <c:auto val="1"/>
        <c:lblAlgn val="ctr"/>
        <c:lblOffset val="100"/>
        <c:noMultiLvlLbl val="0"/>
      </c:catAx>
      <c:valAx>
        <c:axId val="19367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final.xlsx]Q1-E!PivotTable7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'Q1-E'!$A$5:$A$25</c:f>
              <c:multiLvlStrCache>
                <c:ptCount val="16"/>
                <c:lvl>
                  <c:pt idx="0">
                    <c:v>northeast</c:v>
                  </c:pt>
                  <c:pt idx="1">
                    <c:v>northwest</c:v>
                  </c:pt>
                  <c:pt idx="2">
                    <c:v>southeast</c:v>
                  </c:pt>
                  <c:pt idx="3">
                    <c:v>southwest</c:v>
                  </c:pt>
                  <c:pt idx="4">
                    <c:v>northeast</c:v>
                  </c:pt>
                  <c:pt idx="5">
                    <c:v>northwest</c:v>
                  </c:pt>
                  <c:pt idx="6">
                    <c:v>southeast</c:v>
                  </c:pt>
                  <c:pt idx="7">
                    <c:v>southwest</c:v>
                  </c:pt>
                  <c:pt idx="8">
                    <c:v>northeast</c:v>
                  </c:pt>
                  <c:pt idx="9">
                    <c:v>northwest</c:v>
                  </c:pt>
                  <c:pt idx="10">
                    <c:v>southeast</c:v>
                  </c:pt>
                  <c:pt idx="11">
                    <c:v>southwest</c:v>
                  </c:pt>
                  <c:pt idx="12">
                    <c:v>northeast</c:v>
                  </c:pt>
                  <c:pt idx="13">
                    <c:v>northwest</c:v>
                  </c:pt>
                  <c:pt idx="14">
                    <c:v>southeast</c:v>
                  </c:pt>
                  <c:pt idx="15">
                    <c:v>southwest</c:v>
                  </c:pt>
                </c:lvl>
                <c:lvl>
                  <c:pt idx="0">
                    <c:v>0-10K</c:v>
                  </c:pt>
                  <c:pt idx="4">
                    <c:v>10k-15k</c:v>
                  </c:pt>
                  <c:pt idx="8">
                    <c:v>15k-20k</c:v>
                  </c:pt>
                  <c:pt idx="12">
                    <c:v>20k+</c:v>
                  </c:pt>
                </c:lvl>
              </c:multiLvlStrCache>
            </c:multiLvlStrRef>
          </c:cat>
          <c:val>
            <c:numRef>
              <c:f>'Q1-E'!$B$5:$B$25</c:f>
              <c:numCache>
                <c:formatCode>General</c:formatCode>
                <c:ptCount val="16"/>
                <c:pt idx="0">
                  <c:v>161</c:v>
                </c:pt>
                <c:pt idx="1">
                  <c:v>176</c:v>
                </c:pt>
                <c:pt idx="2">
                  <c:v>193</c:v>
                </c:pt>
                <c:pt idx="3">
                  <c:v>182</c:v>
                </c:pt>
                <c:pt idx="4">
                  <c:v>69</c:v>
                </c:pt>
                <c:pt idx="5">
                  <c:v>67</c:v>
                </c:pt>
                <c:pt idx="6">
                  <c:v>55</c:v>
                </c:pt>
                <c:pt idx="7">
                  <c:v>70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</c:v>
                </c:pt>
                <c:pt idx="12">
                  <c:v>19</c:v>
                </c:pt>
                <c:pt idx="13">
                  <c:v>15</c:v>
                </c:pt>
                <c:pt idx="14">
                  <c:v>15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2-4A26-BE20-968BA40DEB4C}"/>
            </c:ext>
          </c:extLst>
        </c:ser>
        <c:ser>
          <c:idx val="1"/>
          <c:order val="1"/>
          <c:tx>
            <c:strRef>
              <c:f>'Q1-E'!$C$3:$C$4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'Q1-E'!$A$5:$A$25</c:f>
              <c:multiLvlStrCache>
                <c:ptCount val="16"/>
                <c:lvl>
                  <c:pt idx="0">
                    <c:v>northeast</c:v>
                  </c:pt>
                  <c:pt idx="1">
                    <c:v>northwest</c:v>
                  </c:pt>
                  <c:pt idx="2">
                    <c:v>southeast</c:v>
                  </c:pt>
                  <c:pt idx="3">
                    <c:v>southwest</c:v>
                  </c:pt>
                  <c:pt idx="4">
                    <c:v>northeast</c:v>
                  </c:pt>
                  <c:pt idx="5">
                    <c:v>northwest</c:v>
                  </c:pt>
                  <c:pt idx="6">
                    <c:v>southeast</c:v>
                  </c:pt>
                  <c:pt idx="7">
                    <c:v>southwest</c:v>
                  </c:pt>
                  <c:pt idx="8">
                    <c:v>northeast</c:v>
                  </c:pt>
                  <c:pt idx="9">
                    <c:v>northwest</c:v>
                  </c:pt>
                  <c:pt idx="10">
                    <c:v>southeast</c:v>
                  </c:pt>
                  <c:pt idx="11">
                    <c:v>southwest</c:v>
                  </c:pt>
                  <c:pt idx="12">
                    <c:v>northeast</c:v>
                  </c:pt>
                  <c:pt idx="13">
                    <c:v>northwest</c:v>
                  </c:pt>
                  <c:pt idx="14">
                    <c:v>southeast</c:v>
                  </c:pt>
                  <c:pt idx="15">
                    <c:v>southwest</c:v>
                  </c:pt>
                </c:lvl>
                <c:lvl>
                  <c:pt idx="0">
                    <c:v>0-10K</c:v>
                  </c:pt>
                  <c:pt idx="4">
                    <c:v>10k-15k</c:v>
                  </c:pt>
                  <c:pt idx="8">
                    <c:v>15k-20k</c:v>
                  </c:pt>
                  <c:pt idx="12">
                    <c:v>20k+</c:v>
                  </c:pt>
                </c:lvl>
              </c:multiLvlStrCache>
            </c:multiLvlStrRef>
          </c:cat>
          <c:val>
            <c:numRef>
              <c:f>'Q1-E'!$C$5:$C$25</c:f>
              <c:numCache>
                <c:formatCode>General</c:formatCode>
                <c:ptCount val="16"/>
                <c:pt idx="4">
                  <c:v>5</c:v>
                </c:pt>
                <c:pt idx="5">
                  <c:v>1</c:v>
                </c:pt>
                <c:pt idx="7">
                  <c:v>1</c:v>
                </c:pt>
                <c:pt idx="8">
                  <c:v>13</c:v>
                </c:pt>
                <c:pt idx="9">
                  <c:v>11</c:v>
                </c:pt>
                <c:pt idx="10">
                  <c:v>18</c:v>
                </c:pt>
                <c:pt idx="11">
                  <c:v>13</c:v>
                </c:pt>
                <c:pt idx="12">
                  <c:v>49</c:v>
                </c:pt>
                <c:pt idx="13">
                  <c:v>46</c:v>
                </c:pt>
                <c:pt idx="14">
                  <c:v>73</c:v>
                </c:pt>
                <c:pt idx="1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2-4A26-BE20-968BA40D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78704"/>
        <c:axId val="1936738528"/>
      </c:barChart>
      <c:catAx>
        <c:axId val="19934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38528"/>
        <c:crosses val="autoZero"/>
        <c:auto val="1"/>
        <c:lblAlgn val="ctr"/>
        <c:lblOffset val="100"/>
        <c:noMultiLvlLbl val="0"/>
      </c:catAx>
      <c:valAx>
        <c:axId val="19367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final.xlsx]Q1-F!PivotTable8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'Q1-F'!$B$4:$B$5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'Q1-F'!$A$6:$A$10</c:f>
              <c:strCache>
                <c:ptCount val="4"/>
                <c:pt idx="0">
                  <c:v>0-10K</c:v>
                </c:pt>
                <c:pt idx="1">
                  <c:v>10k-15k</c:v>
                </c:pt>
                <c:pt idx="2">
                  <c:v>15k-20k</c:v>
                </c:pt>
                <c:pt idx="3">
                  <c:v>20k+</c:v>
                </c:pt>
              </c:strCache>
            </c:strRef>
          </c:cat>
          <c:val>
            <c:numRef>
              <c:f>'Q1-F'!$B$6:$B$10</c:f>
              <c:numCache>
                <c:formatCode>General</c:formatCode>
                <c:ptCount val="4"/>
                <c:pt idx="0">
                  <c:v>292</c:v>
                </c:pt>
                <c:pt idx="1">
                  <c:v>144</c:v>
                </c:pt>
                <c:pt idx="2">
                  <c:v>30</c:v>
                </c:pt>
                <c:pt idx="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B-4599-A61F-7179F94E9A17}"/>
            </c:ext>
          </c:extLst>
        </c:ser>
        <c:ser>
          <c:idx val="1"/>
          <c:order val="1"/>
          <c:tx>
            <c:strRef>
              <c:f>'Q1-F'!$C$4:$C$5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'Q1-F'!$A$6:$A$10</c:f>
              <c:strCache>
                <c:ptCount val="4"/>
                <c:pt idx="0">
                  <c:v>0-10K</c:v>
                </c:pt>
                <c:pt idx="1">
                  <c:v>10k-15k</c:v>
                </c:pt>
                <c:pt idx="2">
                  <c:v>15k-20k</c:v>
                </c:pt>
                <c:pt idx="3">
                  <c:v>20k+</c:v>
                </c:pt>
              </c:strCache>
            </c:strRef>
          </c:cat>
          <c:val>
            <c:numRef>
              <c:f>'Q1-F'!$C$6:$C$10</c:f>
              <c:numCache>
                <c:formatCode>General</c:formatCode>
                <c:ptCount val="4"/>
                <c:pt idx="0">
                  <c:v>201</c:v>
                </c:pt>
                <c:pt idx="1">
                  <c:v>41</c:v>
                </c:pt>
                <c:pt idx="2">
                  <c:v>18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B-4599-A61F-7179F94E9A17}"/>
            </c:ext>
          </c:extLst>
        </c:ser>
        <c:ser>
          <c:idx val="2"/>
          <c:order val="2"/>
          <c:tx>
            <c:strRef>
              <c:f>'Q1-F'!$D$4:$D$5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'Q1-F'!$A$6:$A$10</c:f>
              <c:strCache>
                <c:ptCount val="4"/>
                <c:pt idx="0">
                  <c:v>0-10K</c:v>
                </c:pt>
                <c:pt idx="1">
                  <c:v>10k-15k</c:v>
                </c:pt>
                <c:pt idx="2">
                  <c:v>15k-20k</c:v>
                </c:pt>
                <c:pt idx="3">
                  <c:v>20k+</c:v>
                </c:pt>
              </c:strCache>
            </c:strRef>
          </c:cat>
          <c:val>
            <c:numRef>
              <c:f>'Q1-F'!$D$6:$D$10</c:f>
              <c:numCache>
                <c:formatCode>General</c:formatCode>
                <c:ptCount val="4"/>
                <c:pt idx="0">
                  <c:v>126</c:v>
                </c:pt>
                <c:pt idx="1">
                  <c:v>38</c:v>
                </c:pt>
                <c:pt idx="2">
                  <c:v>15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2B-4599-A61F-7179F94E9A17}"/>
            </c:ext>
          </c:extLst>
        </c:ser>
        <c:ser>
          <c:idx val="3"/>
          <c:order val="3"/>
          <c:tx>
            <c:strRef>
              <c:f>'Q1-F'!$E$4:$E$5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'Q1-F'!$A$6:$A$10</c:f>
              <c:strCache>
                <c:ptCount val="4"/>
                <c:pt idx="0">
                  <c:v>0-10K</c:v>
                </c:pt>
                <c:pt idx="1">
                  <c:v>10k-15k</c:v>
                </c:pt>
                <c:pt idx="2">
                  <c:v>15k-20k</c:v>
                </c:pt>
                <c:pt idx="3">
                  <c:v>20k+</c:v>
                </c:pt>
              </c:strCache>
            </c:strRef>
          </c:cat>
          <c:val>
            <c:numRef>
              <c:f>'Q1-F'!$E$6:$E$10</c:f>
              <c:numCache>
                <c:formatCode>General</c:formatCode>
                <c:ptCount val="4"/>
                <c:pt idx="0">
                  <c:v>72</c:v>
                </c:pt>
                <c:pt idx="1">
                  <c:v>32</c:v>
                </c:pt>
                <c:pt idx="2">
                  <c:v>17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2B-4599-A61F-7179F94E9A17}"/>
            </c:ext>
          </c:extLst>
        </c:ser>
        <c:ser>
          <c:idx val="4"/>
          <c:order val="4"/>
          <c:tx>
            <c:strRef>
              <c:f>'Q1-F'!$F$4:$F$5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'Q1-F'!$A$6:$A$10</c:f>
              <c:strCache>
                <c:ptCount val="4"/>
                <c:pt idx="0">
                  <c:v>0-10K</c:v>
                </c:pt>
                <c:pt idx="1">
                  <c:v>10k-15k</c:v>
                </c:pt>
                <c:pt idx="2">
                  <c:v>15k-20k</c:v>
                </c:pt>
                <c:pt idx="3">
                  <c:v>20k+</c:v>
                </c:pt>
              </c:strCache>
            </c:strRef>
          </c:cat>
          <c:val>
            <c:numRef>
              <c:f>'Q1-F'!$F$6:$F$10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2B-4599-A61F-7179F94E9A17}"/>
            </c:ext>
          </c:extLst>
        </c:ser>
        <c:ser>
          <c:idx val="5"/>
          <c:order val="5"/>
          <c:tx>
            <c:strRef>
              <c:f>'Q1-F'!$G$4:$G$5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'Q1-F'!$A$6:$A$10</c:f>
              <c:strCache>
                <c:ptCount val="4"/>
                <c:pt idx="0">
                  <c:v>0-10K</c:v>
                </c:pt>
                <c:pt idx="1">
                  <c:v>10k-15k</c:v>
                </c:pt>
                <c:pt idx="2">
                  <c:v>15k-20k</c:v>
                </c:pt>
                <c:pt idx="3">
                  <c:v>20k+</c:v>
                </c:pt>
              </c:strCache>
            </c:strRef>
          </c:cat>
          <c:val>
            <c:numRef>
              <c:f>'Q1-F'!$G$6:$G$10</c:f>
              <c:numCache>
                <c:formatCode>General</c:formatCode>
                <c:ptCount val="4"/>
                <c:pt idx="0">
                  <c:v>13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2B-4599-A61F-7179F94E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78224"/>
        <c:axId val="1936750432"/>
      </c:barChart>
      <c:catAx>
        <c:axId val="19934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50432"/>
        <c:crosses val="autoZero"/>
        <c:auto val="1"/>
        <c:lblAlgn val="ctr"/>
        <c:lblOffset val="100"/>
        <c:noMultiLvlLbl val="0"/>
      </c:catAx>
      <c:valAx>
        <c:axId val="19367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final.xlsx]Q1-G!PivotTable9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'Q1-G'!$B$3:$B$4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'Q1-G'!$A$5:$A$25</c:f>
              <c:multiLvlStrCache>
                <c:ptCount val="16"/>
                <c:lvl>
                  <c:pt idx="0">
                    <c:v>northeast</c:v>
                  </c:pt>
                  <c:pt idx="1">
                    <c:v>northwest</c:v>
                  </c:pt>
                  <c:pt idx="2">
                    <c:v>southeast</c:v>
                  </c:pt>
                  <c:pt idx="3">
                    <c:v>southwest</c:v>
                  </c:pt>
                  <c:pt idx="4">
                    <c:v>northeast</c:v>
                  </c:pt>
                  <c:pt idx="5">
                    <c:v>northwest</c:v>
                  </c:pt>
                  <c:pt idx="6">
                    <c:v>southeast</c:v>
                  </c:pt>
                  <c:pt idx="7">
                    <c:v>southwest</c:v>
                  </c:pt>
                  <c:pt idx="8">
                    <c:v>northeast</c:v>
                  </c:pt>
                  <c:pt idx="9">
                    <c:v>northwest</c:v>
                  </c:pt>
                  <c:pt idx="10">
                    <c:v>southeast</c:v>
                  </c:pt>
                  <c:pt idx="11">
                    <c:v>southwest</c:v>
                  </c:pt>
                  <c:pt idx="12">
                    <c:v>northeast</c:v>
                  </c:pt>
                  <c:pt idx="13">
                    <c:v>northwest</c:v>
                  </c:pt>
                  <c:pt idx="14">
                    <c:v>southeast</c:v>
                  </c:pt>
                  <c:pt idx="15">
                    <c:v>southwest</c:v>
                  </c:pt>
                </c:lvl>
                <c:lvl>
                  <c:pt idx="0">
                    <c:v>0-10K</c:v>
                  </c:pt>
                  <c:pt idx="4">
                    <c:v>10k-15k</c:v>
                  </c:pt>
                  <c:pt idx="8">
                    <c:v>15k-20k</c:v>
                  </c:pt>
                  <c:pt idx="12">
                    <c:v>20k+</c:v>
                  </c:pt>
                </c:lvl>
              </c:multiLvlStrCache>
            </c:multiLvlStrRef>
          </c:cat>
          <c:val>
            <c:numRef>
              <c:f>'Q1-G'!$B$5:$B$25</c:f>
              <c:numCache>
                <c:formatCode>General</c:formatCode>
                <c:ptCount val="16"/>
                <c:pt idx="0">
                  <c:v>71</c:v>
                </c:pt>
                <c:pt idx="1">
                  <c:v>70</c:v>
                </c:pt>
                <c:pt idx="2">
                  <c:v>81</c:v>
                </c:pt>
                <c:pt idx="3">
                  <c:v>70</c:v>
                </c:pt>
                <c:pt idx="4">
                  <c:v>46</c:v>
                </c:pt>
                <c:pt idx="5">
                  <c:v>34</c:v>
                </c:pt>
                <c:pt idx="6">
                  <c:v>27</c:v>
                </c:pt>
                <c:pt idx="7">
                  <c:v>37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23</c:v>
                </c:pt>
                <c:pt idx="13">
                  <c:v>21</c:v>
                </c:pt>
                <c:pt idx="14">
                  <c:v>40</c:v>
                </c:pt>
                <c:pt idx="1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0-47C4-B958-3ECCDD4C8624}"/>
            </c:ext>
          </c:extLst>
        </c:ser>
        <c:ser>
          <c:idx val="1"/>
          <c:order val="1"/>
          <c:tx>
            <c:strRef>
              <c:f>'Q1-G'!$C$3:$C$4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'Q1-G'!$A$5:$A$25</c:f>
              <c:multiLvlStrCache>
                <c:ptCount val="16"/>
                <c:lvl>
                  <c:pt idx="0">
                    <c:v>northeast</c:v>
                  </c:pt>
                  <c:pt idx="1">
                    <c:v>northwest</c:v>
                  </c:pt>
                  <c:pt idx="2">
                    <c:v>southeast</c:v>
                  </c:pt>
                  <c:pt idx="3">
                    <c:v>southwest</c:v>
                  </c:pt>
                  <c:pt idx="4">
                    <c:v>northeast</c:v>
                  </c:pt>
                  <c:pt idx="5">
                    <c:v>northwest</c:v>
                  </c:pt>
                  <c:pt idx="6">
                    <c:v>southeast</c:v>
                  </c:pt>
                  <c:pt idx="7">
                    <c:v>southwest</c:v>
                  </c:pt>
                  <c:pt idx="8">
                    <c:v>northeast</c:v>
                  </c:pt>
                  <c:pt idx="9">
                    <c:v>northwest</c:v>
                  </c:pt>
                  <c:pt idx="10">
                    <c:v>southeast</c:v>
                  </c:pt>
                  <c:pt idx="11">
                    <c:v>southwest</c:v>
                  </c:pt>
                  <c:pt idx="12">
                    <c:v>northeast</c:v>
                  </c:pt>
                  <c:pt idx="13">
                    <c:v>northwest</c:v>
                  </c:pt>
                  <c:pt idx="14">
                    <c:v>southeast</c:v>
                  </c:pt>
                  <c:pt idx="15">
                    <c:v>southwest</c:v>
                  </c:pt>
                </c:lvl>
                <c:lvl>
                  <c:pt idx="0">
                    <c:v>0-10K</c:v>
                  </c:pt>
                  <c:pt idx="4">
                    <c:v>10k-15k</c:v>
                  </c:pt>
                  <c:pt idx="8">
                    <c:v>15k-20k</c:v>
                  </c:pt>
                  <c:pt idx="12">
                    <c:v>20k+</c:v>
                  </c:pt>
                </c:lvl>
              </c:multiLvlStrCache>
            </c:multiLvlStrRef>
          </c:cat>
          <c:val>
            <c:numRef>
              <c:f>'Q1-G'!$C$5:$C$25</c:f>
              <c:numCache>
                <c:formatCode>General</c:formatCode>
                <c:ptCount val="16"/>
                <c:pt idx="0">
                  <c:v>38</c:v>
                </c:pt>
                <c:pt idx="1">
                  <c:v>50</c:v>
                </c:pt>
                <c:pt idx="2">
                  <c:v>58</c:v>
                </c:pt>
                <c:pt idx="3">
                  <c:v>55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12</c:v>
                </c:pt>
                <c:pt idx="8">
                  <c:v>6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23</c:v>
                </c:pt>
                <c:pt idx="13">
                  <c:v>11</c:v>
                </c:pt>
                <c:pt idx="14">
                  <c:v>20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0-47C4-B958-3ECCDD4C8624}"/>
            </c:ext>
          </c:extLst>
        </c:ser>
        <c:ser>
          <c:idx val="2"/>
          <c:order val="2"/>
          <c:tx>
            <c:strRef>
              <c:f>'Q1-G'!$D$3:$D$4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'Q1-G'!$A$5:$A$25</c:f>
              <c:multiLvlStrCache>
                <c:ptCount val="16"/>
                <c:lvl>
                  <c:pt idx="0">
                    <c:v>northeast</c:v>
                  </c:pt>
                  <c:pt idx="1">
                    <c:v>northwest</c:v>
                  </c:pt>
                  <c:pt idx="2">
                    <c:v>southeast</c:v>
                  </c:pt>
                  <c:pt idx="3">
                    <c:v>southwest</c:v>
                  </c:pt>
                  <c:pt idx="4">
                    <c:v>northeast</c:v>
                  </c:pt>
                  <c:pt idx="5">
                    <c:v>northwest</c:v>
                  </c:pt>
                  <c:pt idx="6">
                    <c:v>southeast</c:v>
                  </c:pt>
                  <c:pt idx="7">
                    <c:v>southwest</c:v>
                  </c:pt>
                  <c:pt idx="8">
                    <c:v>northeast</c:v>
                  </c:pt>
                  <c:pt idx="9">
                    <c:v>northwest</c:v>
                  </c:pt>
                  <c:pt idx="10">
                    <c:v>southeast</c:v>
                  </c:pt>
                  <c:pt idx="11">
                    <c:v>southwest</c:v>
                  </c:pt>
                  <c:pt idx="12">
                    <c:v>northeast</c:v>
                  </c:pt>
                  <c:pt idx="13">
                    <c:v>northwest</c:v>
                  </c:pt>
                  <c:pt idx="14">
                    <c:v>southeast</c:v>
                  </c:pt>
                  <c:pt idx="15">
                    <c:v>southwest</c:v>
                  </c:pt>
                </c:lvl>
                <c:lvl>
                  <c:pt idx="0">
                    <c:v>0-10K</c:v>
                  </c:pt>
                  <c:pt idx="4">
                    <c:v>10k-15k</c:v>
                  </c:pt>
                  <c:pt idx="8">
                    <c:v>15k-20k</c:v>
                  </c:pt>
                  <c:pt idx="12">
                    <c:v>20k+</c:v>
                  </c:pt>
                </c:lvl>
              </c:multiLvlStrCache>
            </c:multiLvlStrRef>
          </c:cat>
          <c:val>
            <c:numRef>
              <c:f>'Q1-G'!$D$5:$D$25</c:f>
              <c:numCache>
                <c:formatCode>General</c:formatCode>
                <c:ptCount val="16"/>
                <c:pt idx="0">
                  <c:v>24</c:v>
                </c:pt>
                <c:pt idx="1">
                  <c:v>37</c:v>
                </c:pt>
                <c:pt idx="2">
                  <c:v>38</c:v>
                </c:pt>
                <c:pt idx="3">
                  <c:v>27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11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11</c:v>
                </c:pt>
                <c:pt idx="13">
                  <c:v>16</c:v>
                </c:pt>
                <c:pt idx="14">
                  <c:v>16</c:v>
                </c:pt>
                <c:pt idx="1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0-47C4-B958-3ECCDD4C8624}"/>
            </c:ext>
          </c:extLst>
        </c:ser>
        <c:ser>
          <c:idx val="3"/>
          <c:order val="3"/>
          <c:tx>
            <c:strRef>
              <c:f>'Q1-G'!$E$3:$E$4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'Q1-G'!$A$5:$A$25</c:f>
              <c:multiLvlStrCache>
                <c:ptCount val="16"/>
                <c:lvl>
                  <c:pt idx="0">
                    <c:v>northeast</c:v>
                  </c:pt>
                  <c:pt idx="1">
                    <c:v>northwest</c:v>
                  </c:pt>
                  <c:pt idx="2">
                    <c:v>southeast</c:v>
                  </c:pt>
                  <c:pt idx="3">
                    <c:v>southwest</c:v>
                  </c:pt>
                  <c:pt idx="4">
                    <c:v>northeast</c:v>
                  </c:pt>
                  <c:pt idx="5">
                    <c:v>northwest</c:v>
                  </c:pt>
                  <c:pt idx="6">
                    <c:v>southeast</c:v>
                  </c:pt>
                  <c:pt idx="7">
                    <c:v>southwest</c:v>
                  </c:pt>
                  <c:pt idx="8">
                    <c:v>northeast</c:v>
                  </c:pt>
                  <c:pt idx="9">
                    <c:v>northwest</c:v>
                  </c:pt>
                  <c:pt idx="10">
                    <c:v>southeast</c:v>
                  </c:pt>
                  <c:pt idx="11">
                    <c:v>southwest</c:v>
                  </c:pt>
                  <c:pt idx="12">
                    <c:v>northeast</c:v>
                  </c:pt>
                  <c:pt idx="13">
                    <c:v>northwest</c:v>
                  </c:pt>
                  <c:pt idx="14">
                    <c:v>southeast</c:v>
                  </c:pt>
                  <c:pt idx="15">
                    <c:v>southwest</c:v>
                  </c:pt>
                </c:lvl>
                <c:lvl>
                  <c:pt idx="0">
                    <c:v>0-10K</c:v>
                  </c:pt>
                  <c:pt idx="4">
                    <c:v>10k-15k</c:v>
                  </c:pt>
                  <c:pt idx="8">
                    <c:v>15k-20k</c:v>
                  </c:pt>
                  <c:pt idx="12">
                    <c:v>20k+</c:v>
                  </c:pt>
                </c:lvl>
              </c:multiLvlStrCache>
            </c:multiLvlStrRef>
          </c:cat>
          <c:val>
            <c:numRef>
              <c:f>'Q1-G'!$E$5:$E$25</c:f>
              <c:numCache>
                <c:formatCode>General</c:formatCode>
                <c:ptCount val="16"/>
                <c:pt idx="0">
                  <c:v>24</c:v>
                </c:pt>
                <c:pt idx="1">
                  <c:v>16</c:v>
                </c:pt>
                <c:pt idx="2">
                  <c:v>10</c:v>
                </c:pt>
                <c:pt idx="3">
                  <c:v>22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10</c:v>
                </c:pt>
                <c:pt idx="13">
                  <c:v>12</c:v>
                </c:pt>
                <c:pt idx="14">
                  <c:v>11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0-47C4-B958-3ECCDD4C8624}"/>
            </c:ext>
          </c:extLst>
        </c:ser>
        <c:ser>
          <c:idx val="4"/>
          <c:order val="4"/>
          <c:tx>
            <c:strRef>
              <c:f>'Q1-G'!$F$3:$F$4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'Q1-G'!$A$5:$A$25</c:f>
              <c:multiLvlStrCache>
                <c:ptCount val="16"/>
                <c:lvl>
                  <c:pt idx="0">
                    <c:v>northeast</c:v>
                  </c:pt>
                  <c:pt idx="1">
                    <c:v>northwest</c:v>
                  </c:pt>
                  <c:pt idx="2">
                    <c:v>southeast</c:v>
                  </c:pt>
                  <c:pt idx="3">
                    <c:v>southwest</c:v>
                  </c:pt>
                  <c:pt idx="4">
                    <c:v>northeast</c:v>
                  </c:pt>
                  <c:pt idx="5">
                    <c:v>northwest</c:v>
                  </c:pt>
                  <c:pt idx="6">
                    <c:v>southeast</c:v>
                  </c:pt>
                  <c:pt idx="7">
                    <c:v>southwest</c:v>
                  </c:pt>
                  <c:pt idx="8">
                    <c:v>northeast</c:v>
                  </c:pt>
                  <c:pt idx="9">
                    <c:v>northwest</c:v>
                  </c:pt>
                  <c:pt idx="10">
                    <c:v>southeast</c:v>
                  </c:pt>
                  <c:pt idx="11">
                    <c:v>southwest</c:v>
                  </c:pt>
                  <c:pt idx="12">
                    <c:v>northeast</c:v>
                  </c:pt>
                  <c:pt idx="13">
                    <c:v>northwest</c:v>
                  </c:pt>
                  <c:pt idx="14">
                    <c:v>southeast</c:v>
                  </c:pt>
                  <c:pt idx="15">
                    <c:v>southwest</c:v>
                  </c:pt>
                </c:lvl>
                <c:lvl>
                  <c:pt idx="0">
                    <c:v>0-10K</c:v>
                  </c:pt>
                  <c:pt idx="4">
                    <c:v>10k-15k</c:v>
                  </c:pt>
                  <c:pt idx="8">
                    <c:v>15k-20k</c:v>
                  </c:pt>
                  <c:pt idx="12">
                    <c:v>20k+</c:v>
                  </c:pt>
                </c:lvl>
              </c:multiLvlStrCache>
            </c:multiLvlStrRef>
          </c:cat>
          <c:val>
            <c:numRef>
              <c:f>'Q1-G'!$F$5:$F$25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C0-47C4-B958-3ECCDD4C8624}"/>
            </c:ext>
          </c:extLst>
        </c:ser>
        <c:ser>
          <c:idx val="5"/>
          <c:order val="5"/>
          <c:tx>
            <c:strRef>
              <c:f>'Q1-G'!$G$3:$G$4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'Q1-G'!$A$5:$A$25</c:f>
              <c:multiLvlStrCache>
                <c:ptCount val="16"/>
                <c:lvl>
                  <c:pt idx="0">
                    <c:v>northeast</c:v>
                  </c:pt>
                  <c:pt idx="1">
                    <c:v>northwest</c:v>
                  </c:pt>
                  <c:pt idx="2">
                    <c:v>southeast</c:v>
                  </c:pt>
                  <c:pt idx="3">
                    <c:v>southwest</c:v>
                  </c:pt>
                  <c:pt idx="4">
                    <c:v>northeast</c:v>
                  </c:pt>
                  <c:pt idx="5">
                    <c:v>northwest</c:v>
                  </c:pt>
                  <c:pt idx="6">
                    <c:v>southeast</c:v>
                  </c:pt>
                  <c:pt idx="7">
                    <c:v>southwest</c:v>
                  </c:pt>
                  <c:pt idx="8">
                    <c:v>northeast</c:v>
                  </c:pt>
                  <c:pt idx="9">
                    <c:v>northwest</c:v>
                  </c:pt>
                  <c:pt idx="10">
                    <c:v>southeast</c:v>
                  </c:pt>
                  <c:pt idx="11">
                    <c:v>southwest</c:v>
                  </c:pt>
                  <c:pt idx="12">
                    <c:v>northeast</c:v>
                  </c:pt>
                  <c:pt idx="13">
                    <c:v>northwest</c:v>
                  </c:pt>
                  <c:pt idx="14">
                    <c:v>southeast</c:v>
                  </c:pt>
                  <c:pt idx="15">
                    <c:v>southwest</c:v>
                  </c:pt>
                </c:lvl>
                <c:lvl>
                  <c:pt idx="0">
                    <c:v>0-10K</c:v>
                  </c:pt>
                  <c:pt idx="4">
                    <c:v>10k-15k</c:v>
                  </c:pt>
                  <c:pt idx="8">
                    <c:v>15k-20k</c:v>
                  </c:pt>
                  <c:pt idx="12">
                    <c:v>20k+</c:v>
                  </c:pt>
                </c:lvl>
              </c:multiLvlStrCache>
            </c:multiLvlStrRef>
          </c:cat>
          <c:val>
            <c:numRef>
              <c:f>'Q1-G'!$G$5:$G$25</c:f>
              <c:numCache>
                <c:formatCode>General</c:formatCode>
                <c:ptCount val="16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6">
                  <c:v>2</c:v>
                </c:pt>
                <c:pt idx="7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C0-47C4-B958-3ECCDD4C8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84944"/>
        <c:axId val="1870810480"/>
      </c:barChart>
      <c:catAx>
        <c:axId val="19934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10480"/>
        <c:crosses val="autoZero"/>
        <c:auto val="1"/>
        <c:lblAlgn val="ctr"/>
        <c:lblOffset val="100"/>
        <c:noMultiLvlLbl val="0"/>
      </c:catAx>
      <c:valAx>
        <c:axId val="18708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final.xlsx]Q1-H!PivotTable10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'Q1-H'!$B$3:$B$4</c:f>
              <c:strCache>
                <c:ptCount val="1"/>
                <c:pt idx="0">
                  <c:v>0-10K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'Q1-H'!$A$5:$A$31</c:f>
              <c:multiLvlStrCache>
                <c:ptCount val="22"/>
                <c:lvl>
                  <c:pt idx="0">
                    <c:v>0-20</c:v>
                  </c:pt>
                  <c:pt idx="1">
                    <c:v>20-30</c:v>
                  </c:pt>
                  <c:pt idx="2">
                    <c:v>30-40</c:v>
                  </c:pt>
                  <c:pt idx="3">
                    <c:v>50-60</c:v>
                  </c:pt>
                  <c:pt idx="4">
                    <c:v>0-20</c:v>
                  </c:pt>
                  <c:pt idx="5">
                    <c:v>20-30</c:v>
                  </c:pt>
                  <c:pt idx="6">
                    <c:v>30-40</c:v>
                  </c:pt>
                  <c:pt idx="7">
                    <c:v>40-50</c:v>
                  </c:pt>
                  <c:pt idx="8">
                    <c:v>50-60</c:v>
                  </c:pt>
                  <c:pt idx="9">
                    <c:v>60+</c:v>
                  </c:pt>
                  <c:pt idx="10">
                    <c:v>0-20</c:v>
                  </c:pt>
                  <c:pt idx="11">
                    <c:v>20-30</c:v>
                  </c:pt>
                  <c:pt idx="12">
                    <c:v>30-40</c:v>
                  </c:pt>
                  <c:pt idx="13">
                    <c:v>40-50</c:v>
                  </c:pt>
                  <c:pt idx="14">
                    <c:v>50-60</c:v>
                  </c:pt>
                  <c:pt idx="15">
                    <c:v>60+</c:v>
                  </c:pt>
                  <c:pt idx="16">
                    <c:v>0-20</c:v>
                  </c:pt>
                  <c:pt idx="17">
                    <c:v>20-30</c:v>
                  </c:pt>
                  <c:pt idx="18">
                    <c:v>30-40</c:v>
                  </c:pt>
                  <c:pt idx="19">
                    <c:v>40-50</c:v>
                  </c:pt>
                  <c:pt idx="20">
                    <c:v>50-60</c:v>
                  </c:pt>
                  <c:pt idx="21">
                    <c:v>60+</c:v>
                  </c:pt>
                </c:lvl>
                <c:lvl>
                  <c:pt idx="0">
                    <c:v>under weight</c:v>
                  </c:pt>
                  <c:pt idx="4">
                    <c:v>normal weight</c:v>
                  </c:pt>
                  <c:pt idx="10">
                    <c:v>overweight</c:v>
                  </c:pt>
                  <c:pt idx="16">
                    <c:v>obesity</c:v>
                  </c:pt>
                </c:lvl>
              </c:multiLvlStrCache>
            </c:multiLvlStrRef>
          </c:cat>
          <c:val>
            <c:numRef>
              <c:f>'Q1-H'!$B$5:$B$31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25</c:v>
                </c:pt>
                <c:pt idx="5">
                  <c:v>43</c:v>
                </c:pt>
                <c:pt idx="6">
                  <c:v>30</c:v>
                </c:pt>
                <c:pt idx="7">
                  <c:v>24</c:v>
                </c:pt>
                <c:pt idx="8">
                  <c:v>4</c:v>
                </c:pt>
                <c:pt idx="10">
                  <c:v>27</c:v>
                </c:pt>
                <c:pt idx="11">
                  <c:v>57</c:v>
                </c:pt>
                <c:pt idx="12">
                  <c:v>68</c:v>
                </c:pt>
                <c:pt idx="13">
                  <c:v>56</c:v>
                </c:pt>
                <c:pt idx="14">
                  <c:v>5</c:v>
                </c:pt>
                <c:pt idx="16">
                  <c:v>61</c:v>
                </c:pt>
                <c:pt idx="17">
                  <c:v>92</c:v>
                </c:pt>
                <c:pt idx="18">
                  <c:v>88</c:v>
                </c:pt>
                <c:pt idx="19">
                  <c:v>98</c:v>
                </c:pt>
                <c:pt idx="2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8-4564-AD05-B1849F97FEBD}"/>
            </c:ext>
          </c:extLst>
        </c:ser>
        <c:ser>
          <c:idx val="1"/>
          <c:order val="1"/>
          <c:tx>
            <c:strRef>
              <c:f>'Q1-H'!$C$3:$C$4</c:f>
              <c:strCache>
                <c:ptCount val="1"/>
                <c:pt idx="0">
                  <c:v>10k-15k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'Q1-H'!$A$5:$A$31</c:f>
              <c:multiLvlStrCache>
                <c:ptCount val="22"/>
                <c:lvl>
                  <c:pt idx="0">
                    <c:v>0-20</c:v>
                  </c:pt>
                  <c:pt idx="1">
                    <c:v>20-30</c:v>
                  </c:pt>
                  <c:pt idx="2">
                    <c:v>30-40</c:v>
                  </c:pt>
                  <c:pt idx="3">
                    <c:v>50-60</c:v>
                  </c:pt>
                  <c:pt idx="4">
                    <c:v>0-20</c:v>
                  </c:pt>
                  <c:pt idx="5">
                    <c:v>20-30</c:v>
                  </c:pt>
                  <c:pt idx="6">
                    <c:v>30-40</c:v>
                  </c:pt>
                  <c:pt idx="7">
                    <c:v>40-50</c:v>
                  </c:pt>
                  <c:pt idx="8">
                    <c:v>50-60</c:v>
                  </c:pt>
                  <c:pt idx="9">
                    <c:v>60+</c:v>
                  </c:pt>
                  <c:pt idx="10">
                    <c:v>0-20</c:v>
                  </c:pt>
                  <c:pt idx="11">
                    <c:v>20-30</c:v>
                  </c:pt>
                  <c:pt idx="12">
                    <c:v>30-40</c:v>
                  </c:pt>
                  <c:pt idx="13">
                    <c:v>40-50</c:v>
                  </c:pt>
                  <c:pt idx="14">
                    <c:v>50-60</c:v>
                  </c:pt>
                  <c:pt idx="15">
                    <c:v>60+</c:v>
                  </c:pt>
                  <c:pt idx="16">
                    <c:v>0-20</c:v>
                  </c:pt>
                  <c:pt idx="17">
                    <c:v>20-30</c:v>
                  </c:pt>
                  <c:pt idx="18">
                    <c:v>30-40</c:v>
                  </c:pt>
                  <c:pt idx="19">
                    <c:v>40-50</c:v>
                  </c:pt>
                  <c:pt idx="20">
                    <c:v>50-60</c:v>
                  </c:pt>
                  <c:pt idx="21">
                    <c:v>60+</c:v>
                  </c:pt>
                </c:lvl>
                <c:lvl>
                  <c:pt idx="0">
                    <c:v>under weight</c:v>
                  </c:pt>
                  <c:pt idx="4">
                    <c:v>normal weight</c:v>
                  </c:pt>
                  <c:pt idx="10">
                    <c:v>overweight</c:v>
                  </c:pt>
                  <c:pt idx="16">
                    <c:v>obesity</c:v>
                  </c:pt>
                </c:lvl>
              </c:multiLvlStrCache>
            </c:multiLvlStrRef>
          </c:cat>
          <c:val>
            <c:numRef>
              <c:f>'Q1-H'!$C$5:$C$31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7">
                  <c:v>3</c:v>
                </c:pt>
                <c:pt idx="8">
                  <c:v>23</c:v>
                </c:pt>
                <c:pt idx="9">
                  <c:v>7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9</c:v>
                </c:pt>
                <c:pt idx="14">
                  <c:v>50</c:v>
                </c:pt>
                <c:pt idx="15">
                  <c:v>8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14</c:v>
                </c:pt>
                <c:pt idx="20">
                  <c:v>93</c:v>
                </c:pt>
                <c:pt idx="2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8-4564-AD05-B1849F97FEBD}"/>
            </c:ext>
          </c:extLst>
        </c:ser>
        <c:ser>
          <c:idx val="2"/>
          <c:order val="2"/>
          <c:tx>
            <c:strRef>
              <c:f>'Q1-H'!$D$3:$D$4</c:f>
              <c:strCache>
                <c:ptCount val="1"/>
                <c:pt idx="0">
                  <c:v>15k-20k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'Q1-H'!$A$5:$A$31</c:f>
              <c:multiLvlStrCache>
                <c:ptCount val="22"/>
                <c:lvl>
                  <c:pt idx="0">
                    <c:v>0-20</c:v>
                  </c:pt>
                  <c:pt idx="1">
                    <c:v>20-30</c:v>
                  </c:pt>
                  <c:pt idx="2">
                    <c:v>30-40</c:v>
                  </c:pt>
                  <c:pt idx="3">
                    <c:v>50-60</c:v>
                  </c:pt>
                  <c:pt idx="4">
                    <c:v>0-20</c:v>
                  </c:pt>
                  <c:pt idx="5">
                    <c:v>20-30</c:v>
                  </c:pt>
                  <c:pt idx="6">
                    <c:v>30-40</c:v>
                  </c:pt>
                  <c:pt idx="7">
                    <c:v>40-50</c:v>
                  </c:pt>
                  <c:pt idx="8">
                    <c:v>50-60</c:v>
                  </c:pt>
                  <c:pt idx="9">
                    <c:v>60+</c:v>
                  </c:pt>
                  <c:pt idx="10">
                    <c:v>0-20</c:v>
                  </c:pt>
                  <c:pt idx="11">
                    <c:v>20-30</c:v>
                  </c:pt>
                  <c:pt idx="12">
                    <c:v>30-40</c:v>
                  </c:pt>
                  <c:pt idx="13">
                    <c:v>40-50</c:v>
                  </c:pt>
                  <c:pt idx="14">
                    <c:v>50-60</c:v>
                  </c:pt>
                  <c:pt idx="15">
                    <c:v>60+</c:v>
                  </c:pt>
                  <c:pt idx="16">
                    <c:v>0-20</c:v>
                  </c:pt>
                  <c:pt idx="17">
                    <c:v>20-30</c:v>
                  </c:pt>
                  <c:pt idx="18">
                    <c:v>30-40</c:v>
                  </c:pt>
                  <c:pt idx="19">
                    <c:v>40-50</c:v>
                  </c:pt>
                  <c:pt idx="20">
                    <c:v>50-60</c:v>
                  </c:pt>
                  <c:pt idx="21">
                    <c:v>60+</c:v>
                  </c:pt>
                </c:lvl>
                <c:lvl>
                  <c:pt idx="0">
                    <c:v>under weight</c:v>
                  </c:pt>
                  <c:pt idx="4">
                    <c:v>normal weight</c:v>
                  </c:pt>
                  <c:pt idx="10">
                    <c:v>overweight</c:v>
                  </c:pt>
                  <c:pt idx="16">
                    <c:v>obesity</c:v>
                  </c:pt>
                </c:lvl>
              </c:multiLvlStrCache>
            </c:multiLvlStrRef>
          </c:cat>
          <c:val>
            <c:numRef>
              <c:f>'Q1-H'!$D$5:$D$31</c:f>
              <c:numCache>
                <c:formatCode>General</c:formatCode>
                <c:ptCount val="22"/>
                <c:pt idx="1">
                  <c:v>1</c:v>
                </c:pt>
                <c:pt idx="2">
                  <c:v>1</c:v>
                </c:pt>
                <c:pt idx="5">
                  <c:v>11</c:v>
                </c:pt>
                <c:pt idx="6">
                  <c:v>9</c:v>
                </c:pt>
                <c:pt idx="7">
                  <c:v>5</c:v>
                </c:pt>
                <c:pt idx="10">
                  <c:v>14</c:v>
                </c:pt>
                <c:pt idx="11">
                  <c:v>12</c:v>
                </c:pt>
                <c:pt idx="12">
                  <c:v>7</c:v>
                </c:pt>
                <c:pt idx="13">
                  <c:v>1</c:v>
                </c:pt>
                <c:pt idx="17">
                  <c:v>10</c:v>
                </c:pt>
                <c:pt idx="18">
                  <c:v>2</c:v>
                </c:pt>
                <c:pt idx="19">
                  <c:v>3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8-4564-AD05-B1849F97FEBD}"/>
            </c:ext>
          </c:extLst>
        </c:ser>
        <c:ser>
          <c:idx val="3"/>
          <c:order val="3"/>
          <c:tx>
            <c:strRef>
              <c:f>'Q1-H'!$E$3:$E$4</c:f>
              <c:strCache>
                <c:ptCount val="1"/>
                <c:pt idx="0">
                  <c:v>20k+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'Q1-H'!$A$5:$A$31</c:f>
              <c:multiLvlStrCache>
                <c:ptCount val="22"/>
                <c:lvl>
                  <c:pt idx="0">
                    <c:v>0-20</c:v>
                  </c:pt>
                  <c:pt idx="1">
                    <c:v>20-30</c:v>
                  </c:pt>
                  <c:pt idx="2">
                    <c:v>30-40</c:v>
                  </c:pt>
                  <c:pt idx="3">
                    <c:v>50-60</c:v>
                  </c:pt>
                  <c:pt idx="4">
                    <c:v>0-20</c:v>
                  </c:pt>
                  <c:pt idx="5">
                    <c:v>20-30</c:v>
                  </c:pt>
                  <c:pt idx="6">
                    <c:v>30-40</c:v>
                  </c:pt>
                  <c:pt idx="7">
                    <c:v>40-50</c:v>
                  </c:pt>
                  <c:pt idx="8">
                    <c:v>50-60</c:v>
                  </c:pt>
                  <c:pt idx="9">
                    <c:v>60+</c:v>
                  </c:pt>
                  <c:pt idx="10">
                    <c:v>0-20</c:v>
                  </c:pt>
                  <c:pt idx="11">
                    <c:v>20-30</c:v>
                  </c:pt>
                  <c:pt idx="12">
                    <c:v>30-40</c:v>
                  </c:pt>
                  <c:pt idx="13">
                    <c:v>40-50</c:v>
                  </c:pt>
                  <c:pt idx="14">
                    <c:v>50-60</c:v>
                  </c:pt>
                  <c:pt idx="15">
                    <c:v>60+</c:v>
                  </c:pt>
                  <c:pt idx="16">
                    <c:v>0-20</c:v>
                  </c:pt>
                  <c:pt idx="17">
                    <c:v>20-30</c:v>
                  </c:pt>
                  <c:pt idx="18">
                    <c:v>30-40</c:v>
                  </c:pt>
                  <c:pt idx="19">
                    <c:v>40-50</c:v>
                  </c:pt>
                  <c:pt idx="20">
                    <c:v>50-60</c:v>
                  </c:pt>
                  <c:pt idx="21">
                    <c:v>60+</c:v>
                  </c:pt>
                </c:lvl>
                <c:lvl>
                  <c:pt idx="0">
                    <c:v>under weight</c:v>
                  </c:pt>
                  <c:pt idx="4">
                    <c:v>normal weight</c:v>
                  </c:pt>
                  <c:pt idx="10">
                    <c:v>overweight</c:v>
                  </c:pt>
                  <c:pt idx="16">
                    <c:v>obesity</c:v>
                  </c:pt>
                </c:lvl>
              </c:multiLvlStrCache>
            </c:multiLvlStrRef>
          </c:cat>
          <c:val>
            <c:numRef>
              <c:f>'Q1-H'!$E$5:$E$31</c:f>
              <c:numCache>
                <c:formatCode>General</c:formatCode>
                <c:ptCount val="22"/>
                <c:pt idx="2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11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10</c:v>
                </c:pt>
                <c:pt idx="13">
                  <c:v>25</c:v>
                </c:pt>
                <c:pt idx="14">
                  <c:v>12</c:v>
                </c:pt>
                <c:pt idx="15">
                  <c:v>8</c:v>
                </c:pt>
                <c:pt idx="16">
                  <c:v>23</c:v>
                </c:pt>
                <c:pt idx="17">
                  <c:v>31</c:v>
                </c:pt>
                <c:pt idx="18">
                  <c:v>31</c:v>
                </c:pt>
                <c:pt idx="19">
                  <c:v>35</c:v>
                </c:pt>
                <c:pt idx="20">
                  <c:v>42</c:v>
                </c:pt>
                <c:pt idx="2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8-4564-AD05-B1849F97F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82544"/>
        <c:axId val="1936751920"/>
      </c:barChart>
      <c:catAx>
        <c:axId val="19934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51920"/>
        <c:crosses val="autoZero"/>
        <c:auto val="1"/>
        <c:lblAlgn val="ctr"/>
        <c:lblOffset val="100"/>
        <c:noMultiLvlLbl val="0"/>
      </c:catAx>
      <c:valAx>
        <c:axId val="19367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Age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E40F1AD-F922-4F9E-9453-7E706511C0C4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clusteredColumn" uniqueId="{5DBCCF83-AD01-4B82-A092-62479748B765}">
          <cx:tx>
            <cx:txData>
              <cx:f>_xlchart.v1.6</cx:f>
              <cx:v>bmi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Charges($)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Charges($)</a:t>
          </a:r>
        </a:p>
      </cx:txPr>
    </cx:title>
    <cx:plotArea>
      <cx:plotAreaRegion>
        <cx:series layoutId="clusteredColumn" uniqueId="{F2BE65E2-EE6E-41DB-8E8B-D89C107A2BA0}">
          <cx:tx>
            <cx:txData>
              <cx:f>_xlchart.v1.4</cx:f>
              <cx:v>charges($)</cx:v>
            </cx:txData>
          </cx:tx>
          <cx:dataId val="0"/>
          <cx:layoutPr>
            <cx:binning intervalClosed="r">
              <cx:binSize val="7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boxWhisker" uniqueId="{38371BD8-4F83-46A4-B2C0-85CFC94554A4}">
          <cx:tx>
            <cx:txData>
              <cx:f>_xlchart.v1.10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boxWhisker" uniqueId="{E7DE892E-F685-4236-8397-7066664D0BA5}">
          <cx:tx>
            <cx:txData>
              <cx:f>_xlchart.v1.14</cx:f>
              <cx:v>bmi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children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</a:t>
          </a:r>
        </a:p>
      </cx:txPr>
    </cx:title>
    <cx:plotArea>
      <cx:plotAreaRegion>
        <cx:series layoutId="boxWhisker" uniqueId="{71D4FF52-A538-4053-92B1-313E70EDCEA9}">
          <cx:tx>
            <cx:txData>
              <cx:f>_xlchart.v1.12</cx:f>
              <cx:v>children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Charges($)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7667B859-3429-4917-9B8D-0CF49EDED670}">
          <cx:tx>
            <cx:txData>
              <cx:f>_xlchart.v1.2</cx:f>
              <cx:v>charges($)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children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</a:t>
          </a:r>
        </a:p>
      </cx:txPr>
    </cx:title>
    <cx:plotArea>
      <cx:plotAreaRegion>
        <cx:series layoutId="clusteredColumn" uniqueId="{434C043A-FB74-4336-9812-E9F6996963D9}">
          <cx:tx>
            <cx:txData>
              <cx:f>_xlchart.v1.8</cx:f>
              <cx:v>children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/>
        <cx:majorGridlines/>
        <cx:tickLabels/>
      </cx:axis>
      <cx:axis id="1">
        <cx:valScaling/>
        <cx:title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509585</xdr:colOff>
      <xdr:row>0</xdr:row>
      <xdr:rowOff>138111</xdr:rowOff>
    </xdr:from>
    <xdr:to>
      <xdr:col>12</xdr:col>
      <xdr:colOff>557086</xdr:colOff>
      <xdr:row>16</xdr:row>
      <xdr:rowOff>43108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1495187-853B-10FB-2A8D-0C85712299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5185" y="138111"/>
              <a:ext cx="4924301" cy="29720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190218</xdr:colOff>
      <xdr:row>16</xdr:row>
      <xdr:rowOff>185737</xdr:rowOff>
    </xdr:from>
    <xdr:to>
      <xdr:col>12</xdr:col>
      <xdr:colOff>495018</xdr:colOff>
      <xdr:row>31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3DFE4B7-8739-8A27-F307-8FE492FBD4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5418" y="3252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33337</xdr:colOff>
      <xdr:row>47</xdr:row>
      <xdr:rowOff>71437</xdr:rowOff>
    </xdr:from>
    <xdr:to>
      <xdr:col>12</xdr:col>
      <xdr:colOff>338137</xdr:colOff>
      <xdr:row>61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343B2DD-92B7-3917-3A29-7D036FCB84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8537" y="9043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465365</xdr:colOff>
      <xdr:row>1</xdr:row>
      <xdr:rowOff>40140</xdr:rowOff>
    </xdr:from>
    <xdr:to>
      <xdr:col>21</xdr:col>
      <xdr:colOff>157843</xdr:colOff>
      <xdr:row>15</xdr:row>
      <xdr:rowOff>116340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EA29B82-8070-53A0-6506-A0390ADEDD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4579" y="230640"/>
              <a:ext cx="4591050" cy="27704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463323</xdr:colOff>
      <xdr:row>16</xdr:row>
      <xdr:rowOff>138112</xdr:rowOff>
    </xdr:from>
    <xdr:to>
      <xdr:col>21</xdr:col>
      <xdr:colOff>155801</xdr:colOff>
      <xdr:row>31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6762B37-81D0-B3A1-E389-9109388F01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2537" y="3213326"/>
              <a:ext cx="4591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466725</xdr:colOff>
      <xdr:row>32</xdr:row>
      <xdr:rowOff>25173</xdr:rowOff>
    </xdr:from>
    <xdr:to>
      <xdr:col>21</xdr:col>
      <xdr:colOff>159203</xdr:colOff>
      <xdr:row>46</xdr:row>
      <xdr:rowOff>101373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0B662F1-DA95-DA06-B6AB-4935EAB5A0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5939" y="6148387"/>
              <a:ext cx="4591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518433</xdr:colOff>
      <xdr:row>47</xdr:row>
      <xdr:rowOff>75519</xdr:rowOff>
    </xdr:from>
    <xdr:to>
      <xdr:col>21</xdr:col>
      <xdr:colOff>210911</xdr:colOff>
      <xdr:row>61</xdr:row>
      <xdr:rowOff>151719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122A9CC-F6E3-65AB-C02A-B82455B09A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7647" y="9056233"/>
              <a:ext cx="4591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19051</xdr:colOff>
      <xdr:row>32</xdr:row>
      <xdr:rowOff>57149</xdr:rowOff>
    </xdr:from>
    <xdr:to>
      <xdr:col>12</xdr:col>
      <xdr:colOff>381001</xdr:colOff>
      <xdr:row>46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1EB0F9B1-71EE-CABD-8C57-2FA1AE2B85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51" y="6172199"/>
              <a:ext cx="4629150" cy="279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0</xdr:row>
      <xdr:rowOff>84604</xdr:rowOff>
    </xdr:from>
    <xdr:to>
      <xdr:col>43</xdr:col>
      <xdr:colOff>112059</xdr:colOff>
      <xdr:row>11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204A8-4390-E701-DBCC-8775743BB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14408</xdr:colOff>
      <xdr:row>0</xdr:row>
      <xdr:rowOff>77466</xdr:rowOff>
    </xdr:from>
    <xdr:to>
      <xdr:col>17</xdr:col>
      <xdr:colOff>134470</xdr:colOff>
      <xdr:row>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E18259-4EF9-C883-929E-561BEAA1FDF4}"/>
            </a:ext>
          </a:extLst>
        </xdr:cNvPr>
        <xdr:cNvSpPr txBox="1"/>
      </xdr:nvSpPr>
      <xdr:spPr>
        <a:xfrm>
          <a:off x="5124290" y="77466"/>
          <a:ext cx="3818004" cy="11327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1) In this population, 17.37% of females and 23.52% of males are smokers.</a:t>
          </a:r>
        </a:p>
        <a:p>
          <a:r>
            <a:rPr lang="en-IN" sz="1400"/>
            <a:t>2) For example, in a group of 100 people, 20 individuals would be smokers, while 80 would be non-smokers.</a:t>
          </a:r>
        </a:p>
        <a:p>
          <a:endParaRPr lang="en-IN" sz="1400"/>
        </a:p>
      </xdr:txBody>
    </xdr:sp>
    <xdr:clientData/>
  </xdr:twoCellAnchor>
  <xdr:twoCellAnchor>
    <xdr:from>
      <xdr:col>9</xdr:col>
      <xdr:colOff>175064</xdr:colOff>
      <xdr:row>12</xdr:row>
      <xdr:rowOff>122246</xdr:rowOff>
    </xdr:from>
    <xdr:to>
      <xdr:col>40</xdr:col>
      <xdr:colOff>76402</xdr:colOff>
      <xdr:row>27</xdr:row>
      <xdr:rowOff>98816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22D16E-A422-2F0C-868C-559B1CCCD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196102</xdr:colOff>
      <xdr:row>30</xdr:row>
      <xdr:rowOff>107577</xdr:rowOff>
    </xdr:from>
    <xdr:to>
      <xdr:col>39</xdr:col>
      <xdr:colOff>44824</xdr:colOff>
      <xdr:row>45</xdr:row>
      <xdr:rowOff>56029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081C1C-1ADF-E3A3-DA0E-257A29469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184897</xdr:colOff>
      <xdr:row>48</xdr:row>
      <xdr:rowOff>29135</xdr:rowOff>
    </xdr:from>
    <xdr:to>
      <xdr:col>32</xdr:col>
      <xdr:colOff>117662</xdr:colOff>
      <xdr:row>62</xdr:row>
      <xdr:rowOff>105335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785371-C2B8-E4A2-166E-B3519952E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57150</xdr:rowOff>
    </xdr:from>
    <xdr:to>
      <xdr:col>11</xdr:col>
      <xdr:colOff>409575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1EA7F-933A-C013-582A-460531A47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10</xdr:row>
      <xdr:rowOff>161925</xdr:rowOff>
    </xdr:from>
    <xdr:to>
      <xdr:col>5</xdr:col>
      <xdr:colOff>0</xdr:colOff>
      <xdr:row>17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97C59D-5ACB-95BA-3F3D-5CDDC3F7CFF6}"/>
            </a:ext>
          </a:extLst>
        </xdr:cNvPr>
        <xdr:cNvSpPr txBox="1"/>
      </xdr:nvSpPr>
      <xdr:spPr>
        <a:xfrm>
          <a:off x="47625" y="2114550"/>
          <a:ext cx="4495800" cy="1343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 this</a:t>
          </a:r>
          <a:r>
            <a:rPr lang="en-IN" sz="1100" baseline="0"/>
            <a:t> pivot chart we can observe that:</a:t>
          </a:r>
        </a:p>
        <a:p>
          <a:r>
            <a:rPr lang="en-IN" sz="1100" baseline="0"/>
            <a:t>1) In the northeast, the smoking rate is 20%, with 2 out of 10 people being smokers.</a:t>
          </a:r>
        </a:p>
        <a:p>
          <a:r>
            <a:rPr lang="en-IN" sz="1100" baseline="0"/>
            <a:t>2) Both the northwest and southwest regions exhibit a smoking prevalence of approximately 17.85%.</a:t>
          </a:r>
        </a:p>
        <a:p>
          <a:r>
            <a:rPr lang="en-IN" sz="1100" baseline="0"/>
            <a:t>3) In the southeast, nearly 25% of the population engages in smoking.</a:t>
          </a:r>
        </a:p>
        <a:p>
          <a:br>
            <a:rPr lang="en-IN" sz="1100" baseline="0"/>
          </a:br>
          <a:endParaRPr lang="en-IN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-1</xdr:rowOff>
    </xdr:from>
    <xdr:to>
      <xdr:col>16</xdr:col>
      <xdr:colOff>114300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B958E-1A4E-6C8F-F515-04454CC9F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2</xdr:row>
      <xdr:rowOff>19050</xdr:rowOff>
    </xdr:from>
    <xdr:to>
      <xdr:col>16</xdr:col>
      <xdr:colOff>561975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57C3A-E93F-0129-3698-5335F44A6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0</xdr:row>
      <xdr:rowOff>152399</xdr:rowOff>
    </xdr:from>
    <xdr:to>
      <xdr:col>28</xdr:col>
      <xdr:colOff>723900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59451-E16A-E3A5-6D5C-FB2986CF0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19050</xdr:rowOff>
    </xdr:from>
    <xdr:to>
      <xdr:col>21</xdr:col>
      <xdr:colOff>161924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D5003-B65E-0799-70D7-DCEEB3589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surya" refreshedDate="45276.393254745373" createdVersion="8" refreshedVersion="8" minRefreshableVersion="3" recordCount="1338" xr:uid="{D20D9E34-51B1-4BEE-9E20-1CF4A41C34AC}">
  <cacheSource type="worksheet">
    <worksheetSource name="Table13"/>
  </cacheSource>
  <cacheFields count="10">
    <cacheField name="age" numFmtId="0">
      <sharedItems containsSemiMixedTypes="0" containsString="0" containsNumber="1" containsInteger="1" minValue="18" maxValue="64"/>
    </cacheField>
    <cacheField name="age categorial" numFmtId="0">
      <sharedItems count="6">
        <s v="0-20"/>
        <s v="20-30"/>
        <s v="30-40"/>
        <s v="40-50"/>
        <s v="50-60"/>
        <s v="60+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bmi categorial" numFmtId="0">
      <sharedItems count="4">
        <s v="overweight"/>
        <s v="obesity"/>
        <s v="normal weight"/>
        <s v="under weight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($)" numFmtId="0">
      <sharedItems containsSemiMixedTypes="0" containsString="0" containsNumber="1" minValue="1121.8739" maxValue="63770.428010000003"/>
    </cacheField>
    <cacheField name="charges categorial" numFmtId="0">
      <sharedItems count="4">
        <s v="15k-20k"/>
        <s v="0-10K"/>
        <s v="20k+"/>
        <s v="10k-15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9"/>
    <x v="0"/>
    <x v="0"/>
    <n v="27.9"/>
    <x v="0"/>
    <x v="0"/>
    <x v="0"/>
    <x v="0"/>
    <n v="16884.923999999999"/>
    <x v="0"/>
  </r>
  <r>
    <n v="18"/>
    <x v="0"/>
    <x v="1"/>
    <n v="33.770000000000003"/>
    <x v="1"/>
    <x v="1"/>
    <x v="1"/>
    <x v="1"/>
    <n v="1725.5523000000001"/>
    <x v="1"/>
  </r>
  <r>
    <n v="28"/>
    <x v="1"/>
    <x v="1"/>
    <n v="33"/>
    <x v="1"/>
    <x v="2"/>
    <x v="1"/>
    <x v="1"/>
    <n v="4449.4620000000004"/>
    <x v="1"/>
  </r>
  <r>
    <n v="33"/>
    <x v="2"/>
    <x v="1"/>
    <n v="22.704999999999998"/>
    <x v="2"/>
    <x v="0"/>
    <x v="1"/>
    <x v="2"/>
    <n v="21984.47061"/>
    <x v="2"/>
  </r>
  <r>
    <n v="32"/>
    <x v="2"/>
    <x v="1"/>
    <n v="28.88"/>
    <x v="0"/>
    <x v="0"/>
    <x v="1"/>
    <x v="2"/>
    <n v="3866.8552"/>
    <x v="1"/>
  </r>
  <r>
    <n v="31"/>
    <x v="2"/>
    <x v="0"/>
    <n v="25.74"/>
    <x v="0"/>
    <x v="0"/>
    <x v="1"/>
    <x v="1"/>
    <n v="3756.6215999999999"/>
    <x v="1"/>
  </r>
  <r>
    <n v="46"/>
    <x v="3"/>
    <x v="0"/>
    <n v="33.44"/>
    <x v="1"/>
    <x v="1"/>
    <x v="1"/>
    <x v="1"/>
    <n v="8240.5895999999993"/>
    <x v="1"/>
  </r>
  <r>
    <n v="37"/>
    <x v="2"/>
    <x v="0"/>
    <n v="27.74"/>
    <x v="0"/>
    <x v="2"/>
    <x v="1"/>
    <x v="2"/>
    <n v="7281.5056000000004"/>
    <x v="1"/>
  </r>
  <r>
    <n v="37"/>
    <x v="2"/>
    <x v="1"/>
    <n v="29.83"/>
    <x v="0"/>
    <x v="3"/>
    <x v="1"/>
    <x v="3"/>
    <n v="6406.4107000000004"/>
    <x v="1"/>
  </r>
  <r>
    <n v="60"/>
    <x v="4"/>
    <x v="0"/>
    <n v="25.84"/>
    <x v="0"/>
    <x v="0"/>
    <x v="1"/>
    <x v="2"/>
    <n v="28923.136920000001"/>
    <x v="2"/>
  </r>
  <r>
    <n v="25"/>
    <x v="1"/>
    <x v="1"/>
    <n v="26.22"/>
    <x v="0"/>
    <x v="0"/>
    <x v="1"/>
    <x v="3"/>
    <n v="2721.3208"/>
    <x v="1"/>
  </r>
  <r>
    <n v="62"/>
    <x v="5"/>
    <x v="0"/>
    <n v="26.29"/>
    <x v="0"/>
    <x v="0"/>
    <x v="0"/>
    <x v="1"/>
    <n v="27808.7251"/>
    <x v="2"/>
  </r>
  <r>
    <n v="23"/>
    <x v="1"/>
    <x v="1"/>
    <n v="34.4"/>
    <x v="1"/>
    <x v="0"/>
    <x v="1"/>
    <x v="0"/>
    <n v="1826.8430000000001"/>
    <x v="1"/>
  </r>
  <r>
    <n v="56"/>
    <x v="4"/>
    <x v="0"/>
    <n v="39.82"/>
    <x v="1"/>
    <x v="0"/>
    <x v="1"/>
    <x v="1"/>
    <n v="11090.7178"/>
    <x v="3"/>
  </r>
  <r>
    <n v="27"/>
    <x v="1"/>
    <x v="1"/>
    <n v="42.13"/>
    <x v="1"/>
    <x v="0"/>
    <x v="0"/>
    <x v="1"/>
    <n v="39611.757700000002"/>
    <x v="2"/>
  </r>
  <r>
    <n v="19"/>
    <x v="0"/>
    <x v="1"/>
    <n v="24.6"/>
    <x v="2"/>
    <x v="1"/>
    <x v="1"/>
    <x v="0"/>
    <n v="1837.2370000000001"/>
    <x v="1"/>
  </r>
  <r>
    <n v="52"/>
    <x v="4"/>
    <x v="0"/>
    <n v="30.78"/>
    <x v="1"/>
    <x v="1"/>
    <x v="1"/>
    <x v="3"/>
    <n v="10797.3362"/>
    <x v="3"/>
  </r>
  <r>
    <n v="23"/>
    <x v="1"/>
    <x v="1"/>
    <n v="23.844999999999999"/>
    <x v="2"/>
    <x v="0"/>
    <x v="1"/>
    <x v="3"/>
    <n v="2395.17155"/>
    <x v="1"/>
  </r>
  <r>
    <n v="56"/>
    <x v="4"/>
    <x v="1"/>
    <n v="40.299999999999997"/>
    <x v="1"/>
    <x v="0"/>
    <x v="1"/>
    <x v="0"/>
    <n v="10602.385"/>
    <x v="3"/>
  </r>
  <r>
    <n v="30"/>
    <x v="1"/>
    <x v="1"/>
    <n v="35.299999999999997"/>
    <x v="1"/>
    <x v="0"/>
    <x v="0"/>
    <x v="0"/>
    <n v="36837.466999999997"/>
    <x v="2"/>
  </r>
  <r>
    <n v="60"/>
    <x v="4"/>
    <x v="0"/>
    <n v="36.005000000000003"/>
    <x v="1"/>
    <x v="0"/>
    <x v="1"/>
    <x v="3"/>
    <n v="13228.846949999999"/>
    <x v="3"/>
  </r>
  <r>
    <n v="30"/>
    <x v="1"/>
    <x v="0"/>
    <n v="32.4"/>
    <x v="1"/>
    <x v="1"/>
    <x v="1"/>
    <x v="0"/>
    <n v="4149.7359999999999"/>
    <x v="1"/>
  </r>
  <r>
    <n v="18"/>
    <x v="0"/>
    <x v="1"/>
    <n v="34.1"/>
    <x v="1"/>
    <x v="0"/>
    <x v="1"/>
    <x v="1"/>
    <n v="1137.011"/>
    <x v="1"/>
  </r>
  <r>
    <n v="34"/>
    <x v="2"/>
    <x v="0"/>
    <n v="31.92"/>
    <x v="1"/>
    <x v="1"/>
    <x v="0"/>
    <x v="3"/>
    <n v="37701.876799999998"/>
    <x v="2"/>
  </r>
  <r>
    <n v="37"/>
    <x v="2"/>
    <x v="1"/>
    <n v="28.024999999999999"/>
    <x v="0"/>
    <x v="3"/>
    <x v="1"/>
    <x v="2"/>
    <n v="6203.90175"/>
    <x v="1"/>
  </r>
  <r>
    <n v="59"/>
    <x v="4"/>
    <x v="0"/>
    <n v="27.72"/>
    <x v="0"/>
    <x v="2"/>
    <x v="1"/>
    <x v="1"/>
    <n v="14001.1338"/>
    <x v="3"/>
  </r>
  <r>
    <n v="63"/>
    <x v="5"/>
    <x v="0"/>
    <n v="23.085000000000001"/>
    <x v="2"/>
    <x v="0"/>
    <x v="1"/>
    <x v="3"/>
    <n v="14451.835150000001"/>
    <x v="3"/>
  </r>
  <r>
    <n v="55"/>
    <x v="4"/>
    <x v="0"/>
    <n v="32.774999999999999"/>
    <x v="1"/>
    <x v="3"/>
    <x v="1"/>
    <x v="2"/>
    <n v="12268.632250000001"/>
    <x v="3"/>
  </r>
  <r>
    <n v="23"/>
    <x v="1"/>
    <x v="1"/>
    <n v="17.385000000000002"/>
    <x v="3"/>
    <x v="1"/>
    <x v="1"/>
    <x v="2"/>
    <n v="2775.1921499999999"/>
    <x v="1"/>
  </r>
  <r>
    <n v="31"/>
    <x v="2"/>
    <x v="1"/>
    <n v="36.299999999999997"/>
    <x v="1"/>
    <x v="3"/>
    <x v="0"/>
    <x v="0"/>
    <n v="38711"/>
    <x v="2"/>
  </r>
  <r>
    <n v="22"/>
    <x v="1"/>
    <x v="1"/>
    <n v="35.6"/>
    <x v="1"/>
    <x v="0"/>
    <x v="0"/>
    <x v="0"/>
    <n v="35585.576000000001"/>
    <x v="2"/>
  </r>
  <r>
    <n v="18"/>
    <x v="0"/>
    <x v="0"/>
    <n v="26.315000000000001"/>
    <x v="0"/>
    <x v="0"/>
    <x v="1"/>
    <x v="3"/>
    <n v="2198.1898500000002"/>
    <x v="1"/>
  </r>
  <r>
    <n v="19"/>
    <x v="0"/>
    <x v="0"/>
    <n v="28.6"/>
    <x v="0"/>
    <x v="4"/>
    <x v="1"/>
    <x v="0"/>
    <n v="4687.7969999999996"/>
    <x v="1"/>
  </r>
  <r>
    <n v="63"/>
    <x v="5"/>
    <x v="1"/>
    <n v="28.31"/>
    <x v="0"/>
    <x v="0"/>
    <x v="1"/>
    <x v="2"/>
    <n v="13770.097900000001"/>
    <x v="3"/>
  </r>
  <r>
    <n v="28"/>
    <x v="1"/>
    <x v="1"/>
    <n v="36.4"/>
    <x v="1"/>
    <x v="1"/>
    <x v="0"/>
    <x v="0"/>
    <n v="51194.559139999998"/>
    <x v="2"/>
  </r>
  <r>
    <n v="19"/>
    <x v="0"/>
    <x v="1"/>
    <n v="20.425000000000001"/>
    <x v="2"/>
    <x v="0"/>
    <x v="1"/>
    <x v="2"/>
    <n v="1625.4337499999999"/>
    <x v="1"/>
  </r>
  <r>
    <n v="62"/>
    <x v="5"/>
    <x v="0"/>
    <n v="32.965000000000003"/>
    <x v="1"/>
    <x v="2"/>
    <x v="1"/>
    <x v="2"/>
    <n v="15612.19335"/>
    <x v="0"/>
  </r>
  <r>
    <n v="26"/>
    <x v="1"/>
    <x v="1"/>
    <n v="20.8"/>
    <x v="2"/>
    <x v="0"/>
    <x v="1"/>
    <x v="0"/>
    <n v="2302.3000000000002"/>
    <x v="1"/>
  </r>
  <r>
    <n v="35"/>
    <x v="2"/>
    <x v="1"/>
    <n v="36.67"/>
    <x v="1"/>
    <x v="1"/>
    <x v="0"/>
    <x v="3"/>
    <n v="39774.276299999998"/>
    <x v="2"/>
  </r>
  <r>
    <n v="60"/>
    <x v="4"/>
    <x v="1"/>
    <n v="39.9"/>
    <x v="1"/>
    <x v="0"/>
    <x v="0"/>
    <x v="0"/>
    <n v="48173.360999999997"/>
    <x v="2"/>
  </r>
  <r>
    <n v="24"/>
    <x v="1"/>
    <x v="0"/>
    <n v="26.6"/>
    <x v="0"/>
    <x v="0"/>
    <x v="1"/>
    <x v="3"/>
    <n v="3046.0619999999999"/>
    <x v="1"/>
  </r>
  <r>
    <n v="31"/>
    <x v="2"/>
    <x v="0"/>
    <n v="36.630000000000003"/>
    <x v="1"/>
    <x v="3"/>
    <x v="1"/>
    <x v="1"/>
    <n v="4949.7587000000003"/>
    <x v="1"/>
  </r>
  <r>
    <n v="41"/>
    <x v="3"/>
    <x v="1"/>
    <n v="21.78"/>
    <x v="2"/>
    <x v="1"/>
    <x v="1"/>
    <x v="1"/>
    <n v="6272.4772000000003"/>
    <x v="1"/>
  </r>
  <r>
    <n v="37"/>
    <x v="2"/>
    <x v="0"/>
    <n v="30.8"/>
    <x v="1"/>
    <x v="3"/>
    <x v="1"/>
    <x v="1"/>
    <n v="6313.759"/>
    <x v="1"/>
  </r>
  <r>
    <n v="38"/>
    <x v="2"/>
    <x v="1"/>
    <n v="37.049999999999997"/>
    <x v="1"/>
    <x v="1"/>
    <x v="1"/>
    <x v="3"/>
    <n v="6079.6715000000004"/>
    <x v="1"/>
  </r>
  <r>
    <n v="55"/>
    <x v="4"/>
    <x v="1"/>
    <n v="37.299999999999997"/>
    <x v="1"/>
    <x v="0"/>
    <x v="1"/>
    <x v="0"/>
    <n v="20630.283510000001"/>
    <x v="2"/>
  </r>
  <r>
    <n v="18"/>
    <x v="0"/>
    <x v="0"/>
    <n v="38.664999999999999"/>
    <x v="1"/>
    <x v="3"/>
    <x v="1"/>
    <x v="3"/>
    <n v="3393.35635"/>
    <x v="1"/>
  </r>
  <r>
    <n v="28"/>
    <x v="1"/>
    <x v="0"/>
    <n v="34.770000000000003"/>
    <x v="1"/>
    <x v="0"/>
    <x v="1"/>
    <x v="2"/>
    <n v="3556.9223000000002"/>
    <x v="1"/>
  </r>
  <r>
    <n v="60"/>
    <x v="4"/>
    <x v="0"/>
    <n v="24.53"/>
    <x v="2"/>
    <x v="0"/>
    <x v="1"/>
    <x v="1"/>
    <n v="12629.896699999999"/>
    <x v="3"/>
  </r>
  <r>
    <n v="36"/>
    <x v="2"/>
    <x v="1"/>
    <n v="35.200000000000003"/>
    <x v="1"/>
    <x v="1"/>
    <x v="0"/>
    <x v="1"/>
    <n v="38709.175999999999"/>
    <x v="2"/>
  </r>
  <r>
    <n v="18"/>
    <x v="0"/>
    <x v="0"/>
    <n v="35.625"/>
    <x v="1"/>
    <x v="0"/>
    <x v="1"/>
    <x v="3"/>
    <n v="2211.1307499999998"/>
    <x v="1"/>
  </r>
  <r>
    <n v="21"/>
    <x v="1"/>
    <x v="0"/>
    <n v="33.630000000000003"/>
    <x v="1"/>
    <x v="3"/>
    <x v="1"/>
    <x v="2"/>
    <n v="3579.8287"/>
    <x v="1"/>
  </r>
  <r>
    <n v="48"/>
    <x v="3"/>
    <x v="1"/>
    <n v="28"/>
    <x v="0"/>
    <x v="1"/>
    <x v="0"/>
    <x v="0"/>
    <n v="23568.272000000001"/>
    <x v="2"/>
  </r>
  <r>
    <n v="36"/>
    <x v="2"/>
    <x v="1"/>
    <n v="34.43"/>
    <x v="1"/>
    <x v="0"/>
    <x v="0"/>
    <x v="1"/>
    <n v="37742.575700000001"/>
    <x v="2"/>
  </r>
  <r>
    <n v="40"/>
    <x v="2"/>
    <x v="0"/>
    <n v="28.69"/>
    <x v="0"/>
    <x v="2"/>
    <x v="1"/>
    <x v="2"/>
    <n v="8059.6791000000003"/>
    <x v="1"/>
  </r>
  <r>
    <n v="58"/>
    <x v="4"/>
    <x v="1"/>
    <n v="36.954999999999998"/>
    <x v="1"/>
    <x v="3"/>
    <x v="0"/>
    <x v="2"/>
    <n v="47496.494449999998"/>
    <x v="2"/>
  </r>
  <r>
    <n v="58"/>
    <x v="4"/>
    <x v="0"/>
    <n v="31.824999999999999"/>
    <x v="1"/>
    <x v="3"/>
    <x v="1"/>
    <x v="3"/>
    <n v="13607.36875"/>
    <x v="3"/>
  </r>
  <r>
    <n v="18"/>
    <x v="0"/>
    <x v="1"/>
    <n v="31.68"/>
    <x v="1"/>
    <x v="3"/>
    <x v="0"/>
    <x v="1"/>
    <n v="34303.167200000004"/>
    <x v="2"/>
  </r>
  <r>
    <n v="53"/>
    <x v="4"/>
    <x v="0"/>
    <n v="22.88"/>
    <x v="2"/>
    <x v="1"/>
    <x v="0"/>
    <x v="1"/>
    <n v="23244.790199999999"/>
    <x v="2"/>
  </r>
  <r>
    <n v="34"/>
    <x v="2"/>
    <x v="0"/>
    <n v="37.335000000000001"/>
    <x v="1"/>
    <x v="3"/>
    <x v="1"/>
    <x v="2"/>
    <n v="5989.5236500000001"/>
    <x v="1"/>
  </r>
  <r>
    <n v="43"/>
    <x v="3"/>
    <x v="1"/>
    <n v="27.36"/>
    <x v="0"/>
    <x v="2"/>
    <x v="1"/>
    <x v="3"/>
    <n v="8606.2173999999995"/>
    <x v="1"/>
  </r>
  <r>
    <n v="25"/>
    <x v="1"/>
    <x v="1"/>
    <n v="33.659999999999997"/>
    <x v="1"/>
    <x v="5"/>
    <x v="1"/>
    <x v="1"/>
    <n v="4504.6624000000002"/>
    <x v="1"/>
  </r>
  <r>
    <n v="64"/>
    <x v="5"/>
    <x v="1"/>
    <n v="24.7"/>
    <x v="2"/>
    <x v="1"/>
    <x v="1"/>
    <x v="2"/>
    <n v="30166.618170000002"/>
    <x v="2"/>
  </r>
  <r>
    <n v="28"/>
    <x v="1"/>
    <x v="0"/>
    <n v="25.934999999999999"/>
    <x v="0"/>
    <x v="1"/>
    <x v="1"/>
    <x v="2"/>
    <n v="4133.6416499999996"/>
    <x v="1"/>
  </r>
  <r>
    <n v="20"/>
    <x v="0"/>
    <x v="0"/>
    <n v="22.42"/>
    <x v="2"/>
    <x v="0"/>
    <x v="0"/>
    <x v="2"/>
    <n v="14711.7438"/>
    <x v="3"/>
  </r>
  <r>
    <n v="19"/>
    <x v="0"/>
    <x v="0"/>
    <n v="28.9"/>
    <x v="0"/>
    <x v="0"/>
    <x v="1"/>
    <x v="0"/>
    <n v="1743.2139999999999"/>
    <x v="1"/>
  </r>
  <r>
    <n v="61"/>
    <x v="5"/>
    <x v="0"/>
    <n v="39.1"/>
    <x v="1"/>
    <x v="3"/>
    <x v="1"/>
    <x v="0"/>
    <n v="14235.072"/>
    <x v="3"/>
  </r>
  <r>
    <n v="40"/>
    <x v="2"/>
    <x v="1"/>
    <n v="26.315000000000001"/>
    <x v="0"/>
    <x v="1"/>
    <x v="1"/>
    <x v="2"/>
    <n v="6389.3778499999999"/>
    <x v="1"/>
  </r>
  <r>
    <n v="40"/>
    <x v="2"/>
    <x v="0"/>
    <n v="36.19"/>
    <x v="1"/>
    <x v="0"/>
    <x v="1"/>
    <x v="1"/>
    <n v="5920.1040999999996"/>
    <x v="1"/>
  </r>
  <r>
    <n v="28"/>
    <x v="1"/>
    <x v="1"/>
    <n v="23.98"/>
    <x v="2"/>
    <x v="2"/>
    <x v="0"/>
    <x v="1"/>
    <n v="17663.144199999999"/>
    <x v="0"/>
  </r>
  <r>
    <n v="27"/>
    <x v="1"/>
    <x v="0"/>
    <n v="24.75"/>
    <x v="2"/>
    <x v="0"/>
    <x v="0"/>
    <x v="1"/>
    <n v="16577.779500000001"/>
    <x v="0"/>
  </r>
  <r>
    <n v="31"/>
    <x v="2"/>
    <x v="1"/>
    <n v="28.5"/>
    <x v="0"/>
    <x v="4"/>
    <x v="1"/>
    <x v="3"/>
    <n v="6799.4579999999996"/>
    <x v="1"/>
  </r>
  <r>
    <n v="53"/>
    <x v="4"/>
    <x v="0"/>
    <n v="28.1"/>
    <x v="0"/>
    <x v="2"/>
    <x v="1"/>
    <x v="0"/>
    <n v="11741.726000000001"/>
    <x v="3"/>
  </r>
  <r>
    <n v="58"/>
    <x v="4"/>
    <x v="1"/>
    <n v="32.01"/>
    <x v="1"/>
    <x v="1"/>
    <x v="1"/>
    <x v="1"/>
    <n v="11946.625899999999"/>
    <x v="3"/>
  </r>
  <r>
    <n v="44"/>
    <x v="3"/>
    <x v="1"/>
    <n v="27.4"/>
    <x v="0"/>
    <x v="3"/>
    <x v="1"/>
    <x v="0"/>
    <n v="7726.8540000000003"/>
    <x v="1"/>
  </r>
  <r>
    <n v="57"/>
    <x v="4"/>
    <x v="1"/>
    <n v="34.01"/>
    <x v="1"/>
    <x v="0"/>
    <x v="1"/>
    <x v="2"/>
    <n v="11356.660900000001"/>
    <x v="3"/>
  </r>
  <r>
    <n v="29"/>
    <x v="1"/>
    <x v="0"/>
    <n v="29.59"/>
    <x v="0"/>
    <x v="1"/>
    <x v="1"/>
    <x v="1"/>
    <n v="3947.4131000000002"/>
    <x v="1"/>
  </r>
  <r>
    <n v="21"/>
    <x v="1"/>
    <x v="1"/>
    <n v="35.53"/>
    <x v="1"/>
    <x v="0"/>
    <x v="1"/>
    <x v="1"/>
    <n v="1532.4697000000001"/>
    <x v="1"/>
  </r>
  <r>
    <n v="22"/>
    <x v="1"/>
    <x v="0"/>
    <n v="39.805"/>
    <x v="1"/>
    <x v="0"/>
    <x v="1"/>
    <x v="3"/>
    <n v="2755.0209500000001"/>
    <x v="1"/>
  </r>
  <r>
    <n v="41"/>
    <x v="3"/>
    <x v="0"/>
    <n v="32.965000000000003"/>
    <x v="1"/>
    <x v="0"/>
    <x v="1"/>
    <x v="2"/>
    <n v="6571.0243499999997"/>
    <x v="1"/>
  </r>
  <r>
    <n v="31"/>
    <x v="2"/>
    <x v="1"/>
    <n v="26.885000000000002"/>
    <x v="0"/>
    <x v="1"/>
    <x v="1"/>
    <x v="3"/>
    <n v="4441.2131499999996"/>
    <x v="1"/>
  </r>
  <r>
    <n v="45"/>
    <x v="3"/>
    <x v="0"/>
    <n v="38.284999999999997"/>
    <x v="1"/>
    <x v="0"/>
    <x v="1"/>
    <x v="3"/>
    <n v="7935.29115"/>
    <x v="1"/>
  </r>
  <r>
    <n v="22"/>
    <x v="1"/>
    <x v="1"/>
    <n v="37.619999999999997"/>
    <x v="1"/>
    <x v="1"/>
    <x v="0"/>
    <x v="1"/>
    <n v="37165.163800000002"/>
    <x v="2"/>
  </r>
  <r>
    <n v="48"/>
    <x v="3"/>
    <x v="0"/>
    <n v="41.23"/>
    <x v="1"/>
    <x v="5"/>
    <x v="1"/>
    <x v="2"/>
    <n v="11033.661700000001"/>
    <x v="3"/>
  </r>
  <r>
    <n v="37"/>
    <x v="2"/>
    <x v="0"/>
    <n v="34.799999999999997"/>
    <x v="1"/>
    <x v="3"/>
    <x v="0"/>
    <x v="0"/>
    <n v="39836.519"/>
    <x v="2"/>
  </r>
  <r>
    <n v="45"/>
    <x v="3"/>
    <x v="1"/>
    <n v="22.895"/>
    <x v="2"/>
    <x v="3"/>
    <x v="0"/>
    <x v="2"/>
    <n v="21098.554049999999"/>
    <x v="2"/>
  </r>
  <r>
    <n v="57"/>
    <x v="4"/>
    <x v="0"/>
    <n v="31.16"/>
    <x v="1"/>
    <x v="0"/>
    <x v="0"/>
    <x v="2"/>
    <n v="43578.939400000003"/>
    <x v="2"/>
  </r>
  <r>
    <n v="56"/>
    <x v="4"/>
    <x v="0"/>
    <n v="27.2"/>
    <x v="0"/>
    <x v="0"/>
    <x v="1"/>
    <x v="0"/>
    <n v="11073.175999999999"/>
    <x v="3"/>
  </r>
  <r>
    <n v="46"/>
    <x v="3"/>
    <x v="0"/>
    <n v="27.74"/>
    <x v="0"/>
    <x v="0"/>
    <x v="1"/>
    <x v="2"/>
    <n v="8026.6665999999996"/>
    <x v="1"/>
  </r>
  <r>
    <n v="55"/>
    <x v="4"/>
    <x v="0"/>
    <n v="26.98"/>
    <x v="0"/>
    <x v="0"/>
    <x v="1"/>
    <x v="2"/>
    <n v="11082.5772"/>
    <x v="3"/>
  </r>
  <r>
    <n v="21"/>
    <x v="1"/>
    <x v="0"/>
    <n v="39.49"/>
    <x v="1"/>
    <x v="0"/>
    <x v="1"/>
    <x v="1"/>
    <n v="2026.9740999999999"/>
    <x v="1"/>
  </r>
  <r>
    <n v="53"/>
    <x v="4"/>
    <x v="0"/>
    <n v="24.795000000000002"/>
    <x v="2"/>
    <x v="1"/>
    <x v="1"/>
    <x v="2"/>
    <n v="10942.13205"/>
    <x v="3"/>
  </r>
  <r>
    <n v="59"/>
    <x v="4"/>
    <x v="1"/>
    <n v="29.83"/>
    <x v="0"/>
    <x v="2"/>
    <x v="0"/>
    <x v="3"/>
    <n v="30184.936699999998"/>
    <x v="2"/>
  </r>
  <r>
    <n v="35"/>
    <x v="2"/>
    <x v="1"/>
    <n v="34.770000000000003"/>
    <x v="1"/>
    <x v="3"/>
    <x v="1"/>
    <x v="2"/>
    <n v="5729.0052999999998"/>
    <x v="1"/>
  </r>
  <r>
    <n v="64"/>
    <x v="5"/>
    <x v="0"/>
    <n v="31.3"/>
    <x v="1"/>
    <x v="3"/>
    <x v="0"/>
    <x v="0"/>
    <n v="47291.055"/>
    <x v="2"/>
  </r>
  <r>
    <n v="28"/>
    <x v="1"/>
    <x v="0"/>
    <n v="37.619999999999997"/>
    <x v="1"/>
    <x v="1"/>
    <x v="1"/>
    <x v="1"/>
    <n v="3766.8838000000001"/>
    <x v="1"/>
  </r>
  <r>
    <n v="54"/>
    <x v="4"/>
    <x v="0"/>
    <n v="30.8"/>
    <x v="1"/>
    <x v="2"/>
    <x v="1"/>
    <x v="0"/>
    <n v="12105.32"/>
    <x v="3"/>
  </r>
  <r>
    <n v="55"/>
    <x v="4"/>
    <x v="1"/>
    <n v="38.28"/>
    <x v="1"/>
    <x v="0"/>
    <x v="1"/>
    <x v="1"/>
    <n v="10226.2842"/>
    <x v="3"/>
  </r>
  <r>
    <n v="56"/>
    <x v="4"/>
    <x v="1"/>
    <n v="19.95"/>
    <x v="2"/>
    <x v="0"/>
    <x v="0"/>
    <x v="3"/>
    <n v="22412.648499999999"/>
    <x v="2"/>
  </r>
  <r>
    <n v="38"/>
    <x v="2"/>
    <x v="1"/>
    <n v="19.3"/>
    <x v="2"/>
    <x v="0"/>
    <x v="0"/>
    <x v="0"/>
    <n v="15820.699000000001"/>
    <x v="0"/>
  </r>
  <r>
    <n v="41"/>
    <x v="3"/>
    <x v="0"/>
    <n v="31.6"/>
    <x v="1"/>
    <x v="0"/>
    <x v="1"/>
    <x v="0"/>
    <n v="6186.1270000000004"/>
    <x v="1"/>
  </r>
  <r>
    <n v="30"/>
    <x v="1"/>
    <x v="1"/>
    <n v="25.46"/>
    <x v="0"/>
    <x v="0"/>
    <x v="1"/>
    <x v="3"/>
    <n v="3645.0893999999998"/>
    <x v="1"/>
  </r>
  <r>
    <n v="18"/>
    <x v="0"/>
    <x v="0"/>
    <n v="30.114999999999998"/>
    <x v="1"/>
    <x v="0"/>
    <x v="1"/>
    <x v="3"/>
    <n v="21344.846699999998"/>
    <x v="2"/>
  </r>
  <r>
    <n v="61"/>
    <x v="5"/>
    <x v="0"/>
    <n v="29.92"/>
    <x v="1"/>
    <x v="2"/>
    <x v="0"/>
    <x v="1"/>
    <n v="30942.191800000001"/>
    <x v="2"/>
  </r>
  <r>
    <n v="34"/>
    <x v="2"/>
    <x v="0"/>
    <n v="27.5"/>
    <x v="0"/>
    <x v="1"/>
    <x v="1"/>
    <x v="0"/>
    <n v="5003.8530000000001"/>
    <x v="1"/>
  </r>
  <r>
    <n v="20"/>
    <x v="0"/>
    <x v="1"/>
    <n v="28.024999999999999"/>
    <x v="0"/>
    <x v="1"/>
    <x v="0"/>
    <x v="2"/>
    <n v="17560.37975"/>
    <x v="0"/>
  </r>
  <r>
    <n v="19"/>
    <x v="0"/>
    <x v="0"/>
    <n v="28.4"/>
    <x v="0"/>
    <x v="1"/>
    <x v="1"/>
    <x v="0"/>
    <n v="2331.5189999999998"/>
    <x v="1"/>
  </r>
  <r>
    <n v="26"/>
    <x v="1"/>
    <x v="1"/>
    <n v="30.875"/>
    <x v="1"/>
    <x v="3"/>
    <x v="1"/>
    <x v="2"/>
    <n v="3877.3042500000001"/>
    <x v="1"/>
  </r>
  <r>
    <n v="29"/>
    <x v="1"/>
    <x v="1"/>
    <n v="27.94"/>
    <x v="0"/>
    <x v="0"/>
    <x v="1"/>
    <x v="1"/>
    <n v="2867.1196"/>
    <x v="1"/>
  </r>
  <r>
    <n v="63"/>
    <x v="5"/>
    <x v="1"/>
    <n v="35.090000000000003"/>
    <x v="1"/>
    <x v="0"/>
    <x v="0"/>
    <x v="1"/>
    <n v="47055.532099999997"/>
    <x v="2"/>
  </r>
  <r>
    <n v="54"/>
    <x v="4"/>
    <x v="1"/>
    <n v="33.630000000000003"/>
    <x v="1"/>
    <x v="1"/>
    <x v="1"/>
    <x v="2"/>
    <n v="10825.253699999999"/>
    <x v="3"/>
  </r>
  <r>
    <n v="55"/>
    <x v="4"/>
    <x v="0"/>
    <n v="29.7"/>
    <x v="0"/>
    <x v="3"/>
    <x v="1"/>
    <x v="0"/>
    <n v="11881.358"/>
    <x v="3"/>
  </r>
  <r>
    <n v="37"/>
    <x v="2"/>
    <x v="1"/>
    <n v="30.8"/>
    <x v="1"/>
    <x v="0"/>
    <x v="1"/>
    <x v="0"/>
    <n v="4646.759"/>
    <x v="1"/>
  </r>
  <r>
    <n v="21"/>
    <x v="1"/>
    <x v="0"/>
    <n v="35.72"/>
    <x v="1"/>
    <x v="0"/>
    <x v="1"/>
    <x v="2"/>
    <n v="2404.7338"/>
    <x v="1"/>
  </r>
  <r>
    <n v="52"/>
    <x v="4"/>
    <x v="1"/>
    <n v="32.204999999999998"/>
    <x v="1"/>
    <x v="2"/>
    <x v="1"/>
    <x v="3"/>
    <n v="11488.31695"/>
    <x v="3"/>
  </r>
  <r>
    <n v="60"/>
    <x v="4"/>
    <x v="1"/>
    <n v="28.594999999999999"/>
    <x v="0"/>
    <x v="0"/>
    <x v="1"/>
    <x v="3"/>
    <n v="30259.995559999999"/>
    <x v="2"/>
  </r>
  <r>
    <n v="58"/>
    <x v="4"/>
    <x v="1"/>
    <n v="49.06"/>
    <x v="1"/>
    <x v="0"/>
    <x v="1"/>
    <x v="1"/>
    <n v="11381.3254"/>
    <x v="3"/>
  </r>
  <r>
    <n v="29"/>
    <x v="1"/>
    <x v="0"/>
    <n v="27.94"/>
    <x v="0"/>
    <x v="1"/>
    <x v="0"/>
    <x v="1"/>
    <n v="19107.779600000002"/>
    <x v="0"/>
  </r>
  <r>
    <n v="49"/>
    <x v="3"/>
    <x v="0"/>
    <n v="27.17"/>
    <x v="0"/>
    <x v="0"/>
    <x v="1"/>
    <x v="1"/>
    <n v="8601.3292999999994"/>
    <x v="1"/>
  </r>
  <r>
    <n v="37"/>
    <x v="2"/>
    <x v="0"/>
    <n v="23.37"/>
    <x v="2"/>
    <x v="3"/>
    <x v="1"/>
    <x v="2"/>
    <n v="6686.4313000000002"/>
    <x v="1"/>
  </r>
  <r>
    <n v="44"/>
    <x v="3"/>
    <x v="1"/>
    <n v="37.1"/>
    <x v="1"/>
    <x v="3"/>
    <x v="1"/>
    <x v="0"/>
    <n v="7740.3370000000004"/>
    <x v="1"/>
  </r>
  <r>
    <n v="18"/>
    <x v="0"/>
    <x v="1"/>
    <n v="23.75"/>
    <x v="2"/>
    <x v="0"/>
    <x v="1"/>
    <x v="3"/>
    <n v="1705.6244999999999"/>
    <x v="1"/>
  </r>
  <r>
    <n v="20"/>
    <x v="0"/>
    <x v="0"/>
    <n v="28.975000000000001"/>
    <x v="0"/>
    <x v="0"/>
    <x v="1"/>
    <x v="2"/>
    <n v="2257.47525"/>
    <x v="1"/>
  </r>
  <r>
    <n v="44"/>
    <x v="3"/>
    <x v="1"/>
    <n v="31.35"/>
    <x v="1"/>
    <x v="1"/>
    <x v="0"/>
    <x v="3"/>
    <n v="39556.494500000001"/>
    <x v="2"/>
  </r>
  <r>
    <n v="47"/>
    <x v="3"/>
    <x v="0"/>
    <n v="33.914999999999999"/>
    <x v="1"/>
    <x v="2"/>
    <x v="1"/>
    <x v="2"/>
    <n v="10115.00885"/>
    <x v="3"/>
  </r>
  <r>
    <n v="26"/>
    <x v="1"/>
    <x v="0"/>
    <n v="28.785"/>
    <x v="0"/>
    <x v="0"/>
    <x v="1"/>
    <x v="3"/>
    <n v="3385.3991500000002"/>
    <x v="1"/>
  </r>
  <r>
    <n v="19"/>
    <x v="0"/>
    <x v="0"/>
    <n v="28.3"/>
    <x v="0"/>
    <x v="0"/>
    <x v="0"/>
    <x v="0"/>
    <n v="17081.080000000002"/>
    <x v="0"/>
  </r>
  <r>
    <n v="52"/>
    <x v="4"/>
    <x v="0"/>
    <n v="37.4"/>
    <x v="1"/>
    <x v="0"/>
    <x v="1"/>
    <x v="0"/>
    <n v="9634.5380000000005"/>
    <x v="1"/>
  </r>
  <r>
    <n v="32"/>
    <x v="2"/>
    <x v="0"/>
    <n v="17.765000000000001"/>
    <x v="3"/>
    <x v="3"/>
    <x v="0"/>
    <x v="2"/>
    <n v="32734.186300000001"/>
    <x v="2"/>
  </r>
  <r>
    <n v="38"/>
    <x v="2"/>
    <x v="1"/>
    <n v="34.700000000000003"/>
    <x v="1"/>
    <x v="3"/>
    <x v="1"/>
    <x v="0"/>
    <n v="6082.4049999999997"/>
    <x v="1"/>
  </r>
  <r>
    <n v="59"/>
    <x v="4"/>
    <x v="0"/>
    <n v="26.504999999999999"/>
    <x v="0"/>
    <x v="0"/>
    <x v="1"/>
    <x v="3"/>
    <n v="12815.444949999999"/>
    <x v="3"/>
  </r>
  <r>
    <n v="61"/>
    <x v="5"/>
    <x v="0"/>
    <n v="22.04"/>
    <x v="2"/>
    <x v="0"/>
    <x v="1"/>
    <x v="3"/>
    <n v="13616.3586"/>
    <x v="3"/>
  </r>
  <r>
    <n v="53"/>
    <x v="4"/>
    <x v="0"/>
    <n v="35.9"/>
    <x v="1"/>
    <x v="3"/>
    <x v="1"/>
    <x v="0"/>
    <n v="11163.567999999999"/>
    <x v="3"/>
  </r>
  <r>
    <n v="19"/>
    <x v="0"/>
    <x v="1"/>
    <n v="25.555"/>
    <x v="0"/>
    <x v="0"/>
    <x v="1"/>
    <x v="2"/>
    <n v="1632.5644500000001"/>
    <x v="1"/>
  </r>
  <r>
    <n v="20"/>
    <x v="0"/>
    <x v="0"/>
    <n v="28.785"/>
    <x v="0"/>
    <x v="0"/>
    <x v="1"/>
    <x v="3"/>
    <n v="2457.2111500000001"/>
    <x v="1"/>
  </r>
  <r>
    <n v="22"/>
    <x v="1"/>
    <x v="0"/>
    <n v="28.05"/>
    <x v="0"/>
    <x v="0"/>
    <x v="1"/>
    <x v="1"/>
    <n v="2155.6815000000001"/>
    <x v="1"/>
  </r>
  <r>
    <n v="19"/>
    <x v="0"/>
    <x v="1"/>
    <n v="34.1"/>
    <x v="1"/>
    <x v="0"/>
    <x v="1"/>
    <x v="0"/>
    <n v="1261.442"/>
    <x v="1"/>
  </r>
  <r>
    <n v="22"/>
    <x v="1"/>
    <x v="1"/>
    <n v="25.175000000000001"/>
    <x v="0"/>
    <x v="0"/>
    <x v="1"/>
    <x v="2"/>
    <n v="2045.68525"/>
    <x v="1"/>
  </r>
  <r>
    <n v="54"/>
    <x v="4"/>
    <x v="0"/>
    <n v="31.9"/>
    <x v="1"/>
    <x v="2"/>
    <x v="1"/>
    <x v="1"/>
    <n v="27322.73386"/>
    <x v="2"/>
  </r>
  <r>
    <n v="22"/>
    <x v="1"/>
    <x v="0"/>
    <n v="36"/>
    <x v="1"/>
    <x v="0"/>
    <x v="1"/>
    <x v="0"/>
    <n v="2166.732"/>
    <x v="1"/>
  </r>
  <r>
    <n v="34"/>
    <x v="2"/>
    <x v="1"/>
    <n v="22.42"/>
    <x v="2"/>
    <x v="3"/>
    <x v="1"/>
    <x v="3"/>
    <n v="27375.904780000001"/>
    <x v="2"/>
  </r>
  <r>
    <n v="26"/>
    <x v="1"/>
    <x v="1"/>
    <n v="32.49"/>
    <x v="1"/>
    <x v="1"/>
    <x v="1"/>
    <x v="3"/>
    <n v="3490.5491000000002"/>
    <x v="1"/>
  </r>
  <r>
    <n v="34"/>
    <x v="2"/>
    <x v="1"/>
    <n v="25.3"/>
    <x v="0"/>
    <x v="3"/>
    <x v="0"/>
    <x v="1"/>
    <n v="18972.494999999999"/>
    <x v="0"/>
  </r>
  <r>
    <n v="29"/>
    <x v="1"/>
    <x v="1"/>
    <n v="29.734999999999999"/>
    <x v="0"/>
    <x v="3"/>
    <x v="1"/>
    <x v="2"/>
    <n v="18157.876"/>
    <x v="0"/>
  </r>
  <r>
    <n v="30"/>
    <x v="1"/>
    <x v="1"/>
    <n v="28.69"/>
    <x v="0"/>
    <x v="2"/>
    <x v="0"/>
    <x v="2"/>
    <n v="20745.989099999999"/>
    <x v="2"/>
  </r>
  <r>
    <n v="29"/>
    <x v="1"/>
    <x v="0"/>
    <n v="38.83"/>
    <x v="1"/>
    <x v="2"/>
    <x v="1"/>
    <x v="1"/>
    <n v="5138.2566999999999"/>
    <x v="1"/>
  </r>
  <r>
    <n v="46"/>
    <x v="3"/>
    <x v="1"/>
    <n v="30.495000000000001"/>
    <x v="1"/>
    <x v="2"/>
    <x v="0"/>
    <x v="2"/>
    <n v="40720.551050000002"/>
    <x v="2"/>
  </r>
  <r>
    <n v="51"/>
    <x v="4"/>
    <x v="0"/>
    <n v="37.729999999999997"/>
    <x v="1"/>
    <x v="1"/>
    <x v="1"/>
    <x v="1"/>
    <n v="9877.6077000000005"/>
    <x v="1"/>
  </r>
  <r>
    <n v="53"/>
    <x v="4"/>
    <x v="0"/>
    <n v="37.43"/>
    <x v="1"/>
    <x v="1"/>
    <x v="1"/>
    <x v="2"/>
    <n v="10959.6947"/>
    <x v="3"/>
  </r>
  <r>
    <n v="19"/>
    <x v="0"/>
    <x v="1"/>
    <n v="28.4"/>
    <x v="0"/>
    <x v="1"/>
    <x v="1"/>
    <x v="0"/>
    <n v="1842.519"/>
    <x v="1"/>
  </r>
  <r>
    <n v="35"/>
    <x v="2"/>
    <x v="1"/>
    <n v="24.13"/>
    <x v="2"/>
    <x v="1"/>
    <x v="1"/>
    <x v="2"/>
    <n v="5125.2156999999997"/>
    <x v="1"/>
  </r>
  <r>
    <n v="48"/>
    <x v="3"/>
    <x v="1"/>
    <n v="29.7"/>
    <x v="0"/>
    <x v="0"/>
    <x v="1"/>
    <x v="1"/>
    <n v="7789.6350000000002"/>
    <x v="1"/>
  </r>
  <r>
    <n v="32"/>
    <x v="2"/>
    <x v="0"/>
    <n v="37.145000000000003"/>
    <x v="1"/>
    <x v="2"/>
    <x v="1"/>
    <x v="3"/>
    <n v="6334.3435499999996"/>
    <x v="1"/>
  </r>
  <r>
    <n v="42"/>
    <x v="3"/>
    <x v="0"/>
    <n v="23.37"/>
    <x v="2"/>
    <x v="0"/>
    <x v="0"/>
    <x v="3"/>
    <n v="19964.746299999999"/>
    <x v="0"/>
  </r>
  <r>
    <n v="40"/>
    <x v="2"/>
    <x v="0"/>
    <n v="25.46"/>
    <x v="0"/>
    <x v="1"/>
    <x v="1"/>
    <x v="3"/>
    <n v="7077.1894000000002"/>
    <x v="1"/>
  </r>
  <r>
    <n v="44"/>
    <x v="3"/>
    <x v="1"/>
    <n v="39.520000000000003"/>
    <x v="1"/>
    <x v="0"/>
    <x v="1"/>
    <x v="2"/>
    <n v="6948.7007999999996"/>
    <x v="1"/>
  </r>
  <r>
    <n v="48"/>
    <x v="3"/>
    <x v="1"/>
    <n v="24.42"/>
    <x v="2"/>
    <x v="0"/>
    <x v="0"/>
    <x v="1"/>
    <n v="21223.675800000001"/>
    <x v="2"/>
  </r>
  <r>
    <n v="18"/>
    <x v="0"/>
    <x v="1"/>
    <n v="25.175000000000001"/>
    <x v="0"/>
    <x v="0"/>
    <x v="0"/>
    <x v="3"/>
    <n v="15518.180249999999"/>
    <x v="0"/>
  </r>
  <r>
    <n v="30"/>
    <x v="1"/>
    <x v="1"/>
    <n v="35.53"/>
    <x v="1"/>
    <x v="0"/>
    <x v="0"/>
    <x v="1"/>
    <n v="36950.256699999998"/>
    <x v="2"/>
  </r>
  <r>
    <n v="50"/>
    <x v="3"/>
    <x v="0"/>
    <n v="27.83"/>
    <x v="0"/>
    <x v="2"/>
    <x v="1"/>
    <x v="1"/>
    <n v="19749.383379999999"/>
    <x v="0"/>
  </r>
  <r>
    <n v="42"/>
    <x v="3"/>
    <x v="0"/>
    <n v="26.6"/>
    <x v="0"/>
    <x v="0"/>
    <x v="0"/>
    <x v="2"/>
    <n v="21348.705999999998"/>
    <x v="2"/>
  </r>
  <r>
    <n v="18"/>
    <x v="0"/>
    <x v="0"/>
    <n v="36.85"/>
    <x v="1"/>
    <x v="0"/>
    <x v="0"/>
    <x v="1"/>
    <n v="36149.483500000002"/>
    <x v="2"/>
  </r>
  <r>
    <n v="54"/>
    <x v="4"/>
    <x v="1"/>
    <n v="39.6"/>
    <x v="1"/>
    <x v="1"/>
    <x v="1"/>
    <x v="0"/>
    <n v="10450.552"/>
    <x v="3"/>
  </r>
  <r>
    <n v="32"/>
    <x v="2"/>
    <x v="0"/>
    <n v="29.8"/>
    <x v="0"/>
    <x v="3"/>
    <x v="1"/>
    <x v="0"/>
    <n v="5152.134"/>
    <x v="1"/>
  </r>
  <r>
    <n v="37"/>
    <x v="2"/>
    <x v="1"/>
    <n v="29.64"/>
    <x v="0"/>
    <x v="0"/>
    <x v="1"/>
    <x v="2"/>
    <n v="5028.1466"/>
    <x v="1"/>
  </r>
  <r>
    <n v="47"/>
    <x v="3"/>
    <x v="1"/>
    <n v="28.215"/>
    <x v="0"/>
    <x v="5"/>
    <x v="1"/>
    <x v="3"/>
    <n v="10407.085849999999"/>
    <x v="3"/>
  </r>
  <r>
    <n v="20"/>
    <x v="0"/>
    <x v="0"/>
    <n v="37"/>
    <x v="1"/>
    <x v="4"/>
    <x v="1"/>
    <x v="0"/>
    <n v="4830.63"/>
    <x v="1"/>
  </r>
  <r>
    <n v="32"/>
    <x v="2"/>
    <x v="0"/>
    <n v="33.155000000000001"/>
    <x v="1"/>
    <x v="2"/>
    <x v="1"/>
    <x v="2"/>
    <n v="6128.79745"/>
    <x v="1"/>
  </r>
  <r>
    <n v="19"/>
    <x v="0"/>
    <x v="0"/>
    <n v="31.824999999999999"/>
    <x v="1"/>
    <x v="1"/>
    <x v="1"/>
    <x v="2"/>
    <n v="2719.2797500000001"/>
    <x v="1"/>
  </r>
  <r>
    <n v="27"/>
    <x v="1"/>
    <x v="1"/>
    <n v="18.905000000000001"/>
    <x v="2"/>
    <x v="2"/>
    <x v="1"/>
    <x v="3"/>
    <n v="4827.9049500000001"/>
    <x v="1"/>
  </r>
  <r>
    <n v="63"/>
    <x v="5"/>
    <x v="1"/>
    <n v="41.47"/>
    <x v="1"/>
    <x v="0"/>
    <x v="1"/>
    <x v="1"/>
    <n v="13405.390299999999"/>
    <x v="3"/>
  </r>
  <r>
    <n v="49"/>
    <x v="3"/>
    <x v="1"/>
    <n v="30.3"/>
    <x v="1"/>
    <x v="0"/>
    <x v="1"/>
    <x v="0"/>
    <n v="8116.68"/>
    <x v="1"/>
  </r>
  <r>
    <n v="18"/>
    <x v="0"/>
    <x v="1"/>
    <n v="15.96"/>
    <x v="3"/>
    <x v="0"/>
    <x v="1"/>
    <x v="3"/>
    <n v="1694.7963999999999"/>
    <x v="1"/>
  </r>
  <r>
    <n v="35"/>
    <x v="2"/>
    <x v="0"/>
    <n v="34.799999999999997"/>
    <x v="1"/>
    <x v="1"/>
    <x v="1"/>
    <x v="0"/>
    <n v="5246.0469999999996"/>
    <x v="1"/>
  </r>
  <r>
    <n v="24"/>
    <x v="1"/>
    <x v="0"/>
    <n v="33.344999999999999"/>
    <x v="1"/>
    <x v="0"/>
    <x v="1"/>
    <x v="2"/>
    <n v="2855.4375500000001"/>
    <x v="1"/>
  </r>
  <r>
    <n v="63"/>
    <x v="5"/>
    <x v="0"/>
    <n v="37.700000000000003"/>
    <x v="1"/>
    <x v="0"/>
    <x v="0"/>
    <x v="0"/>
    <n v="48824.45"/>
    <x v="2"/>
  </r>
  <r>
    <n v="38"/>
    <x v="2"/>
    <x v="1"/>
    <n v="27.835000000000001"/>
    <x v="0"/>
    <x v="3"/>
    <x v="1"/>
    <x v="2"/>
    <n v="6455.86265"/>
    <x v="1"/>
  </r>
  <r>
    <n v="54"/>
    <x v="4"/>
    <x v="1"/>
    <n v="29.2"/>
    <x v="0"/>
    <x v="1"/>
    <x v="1"/>
    <x v="0"/>
    <n v="10436.096"/>
    <x v="3"/>
  </r>
  <r>
    <n v="46"/>
    <x v="3"/>
    <x v="0"/>
    <n v="28.9"/>
    <x v="0"/>
    <x v="3"/>
    <x v="1"/>
    <x v="0"/>
    <n v="8823.2790000000005"/>
    <x v="1"/>
  </r>
  <r>
    <n v="41"/>
    <x v="3"/>
    <x v="0"/>
    <n v="33.155000000000001"/>
    <x v="1"/>
    <x v="2"/>
    <x v="1"/>
    <x v="3"/>
    <n v="8538.28845"/>
    <x v="1"/>
  </r>
  <r>
    <n v="58"/>
    <x v="4"/>
    <x v="1"/>
    <n v="28.594999999999999"/>
    <x v="0"/>
    <x v="0"/>
    <x v="1"/>
    <x v="2"/>
    <n v="11735.87905"/>
    <x v="3"/>
  </r>
  <r>
    <n v="18"/>
    <x v="0"/>
    <x v="0"/>
    <n v="38.28"/>
    <x v="1"/>
    <x v="0"/>
    <x v="1"/>
    <x v="1"/>
    <n v="1631.8212000000001"/>
    <x v="1"/>
  </r>
  <r>
    <n v="22"/>
    <x v="1"/>
    <x v="1"/>
    <n v="19.95"/>
    <x v="2"/>
    <x v="2"/>
    <x v="1"/>
    <x v="3"/>
    <n v="4005.4225000000001"/>
    <x v="1"/>
  </r>
  <r>
    <n v="44"/>
    <x v="3"/>
    <x v="0"/>
    <n v="26.41"/>
    <x v="0"/>
    <x v="0"/>
    <x v="1"/>
    <x v="2"/>
    <n v="7419.4778999999999"/>
    <x v="1"/>
  </r>
  <r>
    <n v="44"/>
    <x v="3"/>
    <x v="1"/>
    <n v="30.69"/>
    <x v="1"/>
    <x v="3"/>
    <x v="1"/>
    <x v="1"/>
    <n v="7731.4270999999999"/>
    <x v="1"/>
  </r>
  <r>
    <n v="36"/>
    <x v="2"/>
    <x v="1"/>
    <n v="41.895000000000003"/>
    <x v="1"/>
    <x v="2"/>
    <x v="0"/>
    <x v="3"/>
    <n v="43753.337050000002"/>
    <x v="2"/>
  </r>
  <r>
    <n v="26"/>
    <x v="1"/>
    <x v="0"/>
    <n v="29.92"/>
    <x v="1"/>
    <x v="3"/>
    <x v="1"/>
    <x v="1"/>
    <n v="3981.9767999999999"/>
    <x v="1"/>
  </r>
  <r>
    <n v="30"/>
    <x v="1"/>
    <x v="0"/>
    <n v="30.9"/>
    <x v="1"/>
    <x v="2"/>
    <x v="1"/>
    <x v="0"/>
    <n v="5325.6509999999998"/>
    <x v="1"/>
  </r>
  <r>
    <n v="41"/>
    <x v="3"/>
    <x v="0"/>
    <n v="32.200000000000003"/>
    <x v="1"/>
    <x v="1"/>
    <x v="1"/>
    <x v="0"/>
    <n v="6775.9610000000002"/>
    <x v="1"/>
  </r>
  <r>
    <n v="29"/>
    <x v="1"/>
    <x v="0"/>
    <n v="32.11"/>
    <x v="1"/>
    <x v="3"/>
    <x v="1"/>
    <x v="2"/>
    <n v="4922.9159"/>
    <x v="1"/>
  </r>
  <r>
    <n v="61"/>
    <x v="5"/>
    <x v="1"/>
    <n v="31.57"/>
    <x v="1"/>
    <x v="0"/>
    <x v="1"/>
    <x v="1"/>
    <n v="12557.605299999999"/>
    <x v="3"/>
  </r>
  <r>
    <n v="36"/>
    <x v="2"/>
    <x v="0"/>
    <n v="26.2"/>
    <x v="0"/>
    <x v="0"/>
    <x v="1"/>
    <x v="0"/>
    <n v="4883.866"/>
    <x v="1"/>
  </r>
  <r>
    <n v="25"/>
    <x v="1"/>
    <x v="1"/>
    <n v="25.74"/>
    <x v="0"/>
    <x v="0"/>
    <x v="1"/>
    <x v="1"/>
    <n v="2137.6536000000001"/>
    <x v="1"/>
  </r>
  <r>
    <n v="56"/>
    <x v="4"/>
    <x v="0"/>
    <n v="26.6"/>
    <x v="0"/>
    <x v="1"/>
    <x v="1"/>
    <x v="2"/>
    <n v="12044.342000000001"/>
    <x v="3"/>
  </r>
  <r>
    <n v="18"/>
    <x v="0"/>
    <x v="1"/>
    <n v="34.43"/>
    <x v="1"/>
    <x v="0"/>
    <x v="1"/>
    <x v="1"/>
    <n v="1137.4697000000001"/>
    <x v="1"/>
  </r>
  <r>
    <n v="19"/>
    <x v="0"/>
    <x v="1"/>
    <n v="30.59"/>
    <x v="1"/>
    <x v="0"/>
    <x v="1"/>
    <x v="2"/>
    <n v="1639.5631000000001"/>
    <x v="1"/>
  </r>
  <r>
    <n v="39"/>
    <x v="2"/>
    <x v="0"/>
    <n v="32.799999999999997"/>
    <x v="1"/>
    <x v="0"/>
    <x v="1"/>
    <x v="0"/>
    <n v="5649.7150000000001"/>
    <x v="1"/>
  </r>
  <r>
    <n v="45"/>
    <x v="3"/>
    <x v="0"/>
    <n v="28.6"/>
    <x v="0"/>
    <x v="3"/>
    <x v="1"/>
    <x v="1"/>
    <n v="8516.8289999999997"/>
    <x v="1"/>
  </r>
  <r>
    <n v="51"/>
    <x v="4"/>
    <x v="0"/>
    <n v="18.05"/>
    <x v="3"/>
    <x v="0"/>
    <x v="1"/>
    <x v="2"/>
    <n v="9644.2525000000005"/>
    <x v="1"/>
  </r>
  <r>
    <n v="64"/>
    <x v="5"/>
    <x v="0"/>
    <n v="39.33"/>
    <x v="1"/>
    <x v="0"/>
    <x v="1"/>
    <x v="3"/>
    <n v="14901.5167"/>
    <x v="3"/>
  </r>
  <r>
    <n v="19"/>
    <x v="0"/>
    <x v="0"/>
    <n v="32.11"/>
    <x v="1"/>
    <x v="0"/>
    <x v="1"/>
    <x v="2"/>
    <n v="2130.6759000000002"/>
    <x v="1"/>
  </r>
  <r>
    <n v="48"/>
    <x v="3"/>
    <x v="0"/>
    <n v="32.229999999999997"/>
    <x v="1"/>
    <x v="1"/>
    <x v="1"/>
    <x v="1"/>
    <n v="8871.1517000000003"/>
    <x v="1"/>
  </r>
  <r>
    <n v="60"/>
    <x v="4"/>
    <x v="0"/>
    <n v="24.035"/>
    <x v="2"/>
    <x v="0"/>
    <x v="1"/>
    <x v="2"/>
    <n v="13012.20865"/>
    <x v="3"/>
  </r>
  <r>
    <n v="27"/>
    <x v="1"/>
    <x v="0"/>
    <n v="36.08"/>
    <x v="1"/>
    <x v="0"/>
    <x v="0"/>
    <x v="1"/>
    <n v="37133.898200000003"/>
    <x v="2"/>
  </r>
  <r>
    <n v="46"/>
    <x v="3"/>
    <x v="1"/>
    <n v="22.3"/>
    <x v="2"/>
    <x v="0"/>
    <x v="1"/>
    <x v="0"/>
    <n v="7147.1049999999996"/>
    <x v="1"/>
  </r>
  <r>
    <n v="28"/>
    <x v="1"/>
    <x v="0"/>
    <n v="28.88"/>
    <x v="0"/>
    <x v="1"/>
    <x v="1"/>
    <x v="3"/>
    <n v="4337.7352000000001"/>
    <x v="1"/>
  </r>
  <r>
    <n v="59"/>
    <x v="4"/>
    <x v="1"/>
    <n v="26.4"/>
    <x v="0"/>
    <x v="0"/>
    <x v="1"/>
    <x v="1"/>
    <n v="11743.299000000001"/>
    <x v="3"/>
  </r>
  <r>
    <n v="35"/>
    <x v="2"/>
    <x v="1"/>
    <n v="27.74"/>
    <x v="0"/>
    <x v="3"/>
    <x v="0"/>
    <x v="3"/>
    <n v="20984.0936"/>
    <x v="2"/>
  </r>
  <r>
    <n v="63"/>
    <x v="5"/>
    <x v="0"/>
    <n v="31.8"/>
    <x v="1"/>
    <x v="0"/>
    <x v="1"/>
    <x v="0"/>
    <n v="13880.949000000001"/>
    <x v="3"/>
  </r>
  <r>
    <n v="40"/>
    <x v="2"/>
    <x v="1"/>
    <n v="41.23"/>
    <x v="1"/>
    <x v="1"/>
    <x v="1"/>
    <x v="3"/>
    <n v="6610.1097"/>
    <x v="1"/>
  </r>
  <r>
    <n v="20"/>
    <x v="0"/>
    <x v="1"/>
    <n v="33"/>
    <x v="1"/>
    <x v="1"/>
    <x v="1"/>
    <x v="0"/>
    <n v="1980.07"/>
    <x v="1"/>
  </r>
  <r>
    <n v="40"/>
    <x v="2"/>
    <x v="1"/>
    <n v="30.875"/>
    <x v="1"/>
    <x v="5"/>
    <x v="1"/>
    <x v="2"/>
    <n v="8162.7162500000004"/>
    <x v="1"/>
  </r>
  <r>
    <n v="24"/>
    <x v="1"/>
    <x v="1"/>
    <n v="28.5"/>
    <x v="0"/>
    <x v="3"/>
    <x v="1"/>
    <x v="2"/>
    <n v="3537.703"/>
    <x v="1"/>
  </r>
  <r>
    <n v="34"/>
    <x v="2"/>
    <x v="0"/>
    <n v="26.73"/>
    <x v="0"/>
    <x v="1"/>
    <x v="1"/>
    <x v="1"/>
    <n v="5002.7826999999997"/>
    <x v="1"/>
  </r>
  <r>
    <n v="45"/>
    <x v="3"/>
    <x v="0"/>
    <n v="30.9"/>
    <x v="1"/>
    <x v="3"/>
    <x v="1"/>
    <x v="0"/>
    <n v="8520.0259999999998"/>
    <x v="1"/>
  </r>
  <r>
    <n v="41"/>
    <x v="3"/>
    <x v="0"/>
    <n v="37.1"/>
    <x v="1"/>
    <x v="3"/>
    <x v="1"/>
    <x v="0"/>
    <n v="7371.7719999999999"/>
    <x v="1"/>
  </r>
  <r>
    <n v="53"/>
    <x v="4"/>
    <x v="0"/>
    <n v="26.6"/>
    <x v="0"/>
    <x v="0"/>
    <x v="1"/>
    <x v="2"/>
    <n v="10355.641"/>
    <x v="3"/>
  </r>
  <r>
    <n v="27"/>
    <x v="1"/>
    <x v="1"/>
    <n v="23.1"/>
    <x v="2"/>
    <x v="0"/>
    <x v="1"/>
    <x v="1"/>
    <n v="2483.7359999999999"/>
    <x v="1"/>
  </r>
  <r>
    <n v="26"/>
    <x v="1"/>
    <x v="0"/>
    <n v="29.92"/>
    <x v="1"/>
    <x v="1"/>
    <x v="1"/>
    <x v="1"/>
    <n v="3392.9767999999999"/>
    <x v="1"/>
  </r>
  <r>
    <n v="24"/>
    <x v="1"/>
    <x v="0"/>
    <n v="23.21"/>
    <x v="2"/>
    <x v="0"/>
    <x v="1"/>
    <x v="1"/>
    <n v="25081.76784"/>
    <x v="2"/>
  </r>
  <r>
    <n v="34"/>
    <x v="2"/>
    <x v="0"/>
    <n v="33.700000000000003"/>
    <x v="1"/>
    <x v="1"/>
    <x v="1"/>
    <x v="0"/>
    <n v="5012.4709999999995"/>
    <x v="1"/>
  </r>
  <r>
    <n v="53"/>
    <x v="4"/>
    <x v="0"/>
    <n v="33.25"/>
    <x v="1"/>
    <x v="0"/>
    <x v="1"/>
    <x v="3"/>
    <n v="10564.8845"/>
    <x v="3"/>
  </r>
  <r>
    <n v="32"/>
    <x v="2"/>
    <x v="1"/>
    <n v="30.8"/>
    <x v="1"/>
    <x v="2"/>
    <x v="1"/>
    <x v="0"/>
    <n v="5253.5240000000003"/>
    <x v="1"/>
  </r>
  <r>
    <n v="19"/>
    <x v="0"/>
    <x v="1"/>
    <n v="34.799999999999997"/>
    <x v="1"/>
    <x v="0"/>
    <x v="0"/>
    <x v="0"/>
    <n v="34779.614999999998"/>
    <x v="2"/>
  </r>
  <r>
    <n v="42"/>
    <x v="3"/>
    <x v="1"/>
    <n v="24.64"/>
    <x v="2"/>
    <x v="0"/>
    <x v="0"/>
    <x v="1"/>
    <n v="19515.5416"/>
    <x v="0"/>
  </r>
  <r>
    <n v="55"/>
    <x v="4"/>
    <x v="1"/>
    <n v="33.880000000000003"/>
    <x v="1"/>
    <x v="2"/>
    <x v="1"/>
    <x v="1"/>
    <n v="11987.1682"/>
    <x v="3"/>
  </r>
  <r>
    <n v="28"/>
    <x v="1"/>
    <x v="1"/>
    <n v="38.06"/>
    <x v="1"/>
    <x v="0"/>
    <x v="1"/>
    <x v="1"/>
    <n v="2689.4953999999998"/>
    <x v="1"/>
  </r>
  <r>
    <n v="58"/>
    <x v="4"/>
    <x v="0"/>
    <n v="41.91"/>
    <x v="1"/>
    <x v="0"/>
    <x v="1"/>
    <x v="1"/>
    <n v="24227.337240000001"/>
    <x v="2"/>
  </r>
  <r>
    <n v="41"/>
    <x v="3"/>
    <x v="0"/>
    <n v="31.635000000000002"/>
    <x v="1"/>
    <x v="1"/>
    <x v="1"/>
    <x v="3"/>
    <n v="7358.1756500000001"/>
    <x v="1"/>
  </r>
  <r>
    <n v="47"/>
    <x v="3"/>
    <x v="1"/>
    <n v="25.46"/>
    <x v="0"/>
    <x v="3"/>
    <x v="1"/>
    <x v="3"/>
    <n v="9225.2564000000002"/>
    <x v="1"/>
  </r>
  <r>
    <n v="42"/>
    <x v="3"/>
    <x v="0"/>
    <n v="36.195"/>
    <x v="1"/>
    <x v="1"/>
    <x v="1"/>
    <x v="2"/>
    <n v="7443.6430499999997"/>
    <x v="1"/>
  </r>
  <r>
    <n v="59"/>
    <x v="4"/>
    <x v="0"/>
    <n v="27.83"/>
    <x v="0"/>
    <x v="2"/>
    <x v="1"/>
    <x v="1"/>
    <n v="14001.286700000001"/>
    <x v="3"/>
  </r>
  <r>
    <n v="19"/>
    <x v="0"/>
    <x v="0"/>
    <n v="17.8"/>
    <x v="3"/>
    <x v="0"/>
    <x v="1"/>
    <x v="0"/>
    <n v="1727.7850000000001"/>
    <x v="1"/>
  </r>
  <r>
    <n v="59"/>
    <x v="4"/>
    <x v="1"/>
    <n v="27.5"/>
    <x v="0"/>
    <x v="1"/>
    <x v="1"/>
    <x v="0"/>
    <n v="12333.828"/>
    <x v="3"/>
  </r>
  <r>
    <n v="39"/>
    <x v="2"/>
    <x v="1"/>
    <n v="24.51"/>
    <x v="2"/>
    <x v="3"/>
    <x v="1"/>
    <x v="2"/>
    <n v="6710.1918999999998"/>
    <x v="1"/>
  </r>
  <r>
    <n v="40"/>
    <x v="2"/>
    <x v="0"/>
    <n v="22.22"/>
    <x v="2"/>
    <x v="3"/>
    <x v="0"/>
    <x v="1"/>
    <n v="19444.265800000001"/>
    <x v="0"/>
  </r>
  <r>
    <n v="18"/>
    <x v="0"/>
    <x v="0"/>
    <n v="26.73"/>
    <x v="0"/>
    <x v="0"/>
    <x v="1"/>
    <x v="1"/>
    <n v="1615.7666999999999"/>
    <x v="1"/>
  </r>
  <r>
    <n v="31"/>
    <x v="2"/>
    <x v="1"/>
    <n v="38.39"/>
    <x v="1"/>
    <x v="3"/>
    <x v="1"/>
    <x v="1"/>
    <n v="4463.2051000000001"/>
    <x v="1"/>
  </r>
  <r>
    <n v="19"/>
    <x v="0"/>
    <x v="1"/>
    <n v="29.07"/>
    <x v="0"/>
    <x v="0"/>
    <x v="0"/>
    <x v="2"/>
    <n v="17352.6803"/>
    <x v="0"/>
  </r>
  <r>
    <n v="44"/>
    <x v="3"/>
    <x v="1"/>
    <n v="38.06"/>
    <x v="1"/>
    <x v="1"/>
    <x v="1"/>
    <x v="1"/>
    <n v="7152.6714000000002"/>
    <x v="1"/>
  </r>
  <r>
    <n v="23"/>
    <x v="1"/>
    <x v="0"/>
    <n v="36.67"/>
    <x v="1"/>
    <x v="3"/>
    <x v="0"/>
    <x v="3"/>
    <n v="38511.628299999997"/>
    <x v="2"/>
  </r>
  <r>
    <n v="33"/>
    <x v="2"/>
    <x v="0"/>
    <n v="22.135000000000002"/>
    <x v="2"/>
    <x v="1"/>
    <x v="1"/>
    <x v="3"/>
    <n v="5354.0746499999996"/>
    <x v="1"/>
  </r>
  <r>
    <n v="55"/>
    <x v="4"/>
    <x v="0"/>
    <n v="26.8"/>
    <x v="0"/>
    <x v="1"/>
    <x v="1"/>
    <x v="0"/>
    <n v="35160.134570000002"/>
    <x v="2"/>
  </r>
  <r>
    <n v="40"/>
    <x v="2"/>
    <x v="1"/>
    <n v="35.299999999999997"/>
    <x v="1"/>
    <x v="2"/>
    <x v="1"/>
    <x v="0"/>
    <n v="7196.8670000000002"/>
    <x v="1"/>
  </r>
  <r>
    <n v="63"/>
    <x v="5"/>
    <x v="0"/>
    <n v="27.74"/>
    <x v="0"/>
    <x v="0"/>
    <x v="0"/>
    <x v="3"/>
    <n v="29523.1656"/>
    <x v="2"/>
  </r>
  <r>
    <n v="54"/>
    <x v="4"/>
    <x v="1"/>
    <n v="30.02"/>
    <x v="1"/>
    <x v="0"/>
    <x v="1"/>
    <x v="2"/>
    <n v="24476.478510000001"/>
    <x v="2"/>
  </r>
  <r>
    <n v="60"/>
    <x v="4"/>
    <x v="0"/>
    <n v="38.06"/>
    <x v="1"/>
    <x v="0"/>
    <x v="1"/>
    <x v="1"/>
    <n v="12648.7034"/>
    <x v="3"/>
  </r>
  <r>
    <n v="24"/>
    <x v="1"/>
    <x v="1"/>
    <n v="35.86"/>
    <x v="1"/>
    <x v="0"/>
    <x v="1"/>
    <x v="1"/>
    <n v="1986.9333999999999"/>
    <x v="1"/>
  </r>
  <r>
    <n v="19"/>
    <x v="0"/>
    <x v="1"/>
    <n v="20.9"/>
    <x v="2"/>
    <x v="1"/>
    <x v="1"/>
    <x v="0"/>
    <n v="1832.0940000000001"/>
    <x v="1"/>
  </r>
  <r>
    <n v="29"/>
    <x v="1"/>
    <x v="1"/>
    <n v="28.975000000000001"/>
    <x v="0"/>
    <x v="1"/>
    <x v="1"/>
    <x v="3"/>
    <n v="4040.55825"/>
    <x v="1"/>
  </r>
  <r>
    <n v="18"/>
    <x v="0"/>
    <x v="1"/>
    <n v="17.29"/>
    <x v="3"/>
    <x v="3"/>
    <x v="0"/>
    <x v="3"/>
    <n v="12829.455099999999"/>
    <x v="3"/>
  </r>
  <r>
    <n v="63"/>
    <x v="5"/>
    <x v="0"/>
    <n v="32.200000000000003"/>
    <x v="1"/>
    <x v="3"/>
    <x v="0"/>
    <x v="0"/>
    <n v="47305.305"/>
    <x v="2"/>
  </r>
  <r>
    <n v="54"/>
    <x v="4"/>
    <x v="1"/>
    <n v="34.21"/>
    <x v="1"/>
    <x v="3"/>
    <x v="0"/>
    <x v="1"/>
    <n v="44260.749900000003"/>
    <x v="2"/>
  </r>
  <r>
    <n v="27"/>
    <x v="1"/>
    <x v="1"/>
    <n v="30.3"/>
    <x v="1"/>
    <x v="2"/>
    <x v="1"/>
    <x v="0"/>
    <n v="4260.7439999999997"/>
    <x v="1"/>
  </r>
  <r>
    <n v="50"/>
    <x v="3"/>
    <x v="1"/>
    <n v="31.824999999999999"/>
    <x v="1"/>
    <x v="0"/>
    <x v="0"/>
    <x v="3"/>
    <n v="41097.161749999999"/>
    <x v="2"/>
  </r>
  <r>
    <n v="55"/>
    <x v="4"/>
    <x v="0"/>
    <n v="25.364999999999998"/>
    <x v="0"/>
    <x v="2"/>
    <x v="1"/>
    <x v="3"/>
    <n v="13047.332350000001"/>
    <x v="3"/>
  </r>
  <r>
    <n v="56"/>
    <x v="4"/>
    <x v="1"/>
    <n v="33.630000000000003"/>
    <x v="1"/>
    <x v="0"/>
    <x v="0"/>
    <x v="2"/>
    <n v="43921.183700000001"/>
    <x v="2"/>
  </r>
  <r>
    <n v="38"/>
    <x v="2"/>
    <x v="0"/>
    <n v="40.15"/>
    <x v="1"/>
    <x v="0"/>
    <x v="1"/>
    <x v="1"/>
    <n v="5400.9804999999997"/>
    <x v="1"/>
  </r>
  <r>
    <n v="51"/>
    <x v="4"/>
    <x v="1"/>
    <n v="24.414999999999999"/>
    <x v="2"/>
    <x v="5"/>
    <x v="1"/>
    <x v="2"/>
    <n v="11520.099850000001"/>
    <x v="3"/>
  </r>
  <r>
    <n v="19"/>
    <x v="0"/>
    <x v="1"/>
    <n v="31.92"/>
    <x v="1"/>
    <x v="0"/>
    <x v="0"/>
    <x v="2"/>
    <n v="33750.291799999999"/>
    <x v="2"/>
  </r>
  <r>
    <n v="58"/>
    <x v="4"/>
    <x v="0"/>
    <n v="25.2"/>
    <x v="0"/>
    <x v="0"/>
    <x v="1"/>
    <x v="0"/>
    <n v="11837.16"/>
    <x v="3"/>
  </r>
  <r>
    <n v="20"/>
    <x v="0"/>
    <x v="0"/>
    <n v="26.84"/>
    <x v="0"/>
    <x v="1"/>
    <x v="0"/>
    <x v="1"/>
    <n v="17085.267599999999"/>
    <x v="0"/>
  </r>
  <r>
    <n v="52"/>
    <x v="4"/>
    <x v="1"/>
    <n v="24.32"/>
    <x v="2"/>
    <x v="2"/>
    <x v="0"/>
    <x v="3"/>
    <n v="24869.836800000001"/>
    <x v="2"/>
  </r>
  <r>
    <n v="19"/>
    <x v="0"/>
    <x v="1"/>
    <n v="36.954999999999998"/>
    <x v="1"/>
    <x v="0"/>
    <x v="0"/>
    <x v="2"/>
    <n v="36219.405449999998"/>
    <x v="2"/>
  </r>
  <r>
    <n v="53"/>
    <x v="4"/>
    <x v="0"/>
    <n v="38.06"/>
    <x v="1"/>
    <x v="2"/>
    <x v="1"/>
    <x v="1"/>
    <n v="20462.997660000001"/>
    <x v="2"/>
  </r>
  <r>
    <n v="46"/>
    <x v="3"/>
    <x v="1"/>
    <n v="42.35"/>
    <x v="1"/>
    <x v="2"/>
    <x v="0"/>
    <x v="1"/>
    <n v="46151.124499999998"/>
    <x v="2"/>
  </r>
  <r>
    <n v="40"/>
    <x v="2"/>
    <x v="1"/>
    <n v="19.8"/>
    <x v="2"/>
    <x v="1"/>
    <x v="0"/>
    <x v="1"/>
    <n v="17179.522000000001"/>
    <x v="0"/>
  </r>
  <r>
    <n v="59"/>
    <x v="4"/>
    <x v="0"/>
    <n v="32.395000000000003"/>
    <x v="1"/>
    <x v="2"/>
    <x v="1"/>
    <x v="3"/>
    <n v="14590.63205"/>
    <x v="3"/>
  </r>
  <r>
    <n v="45"/>
    <x v="3"/>
    <x v="1"/>
    <n v="30.2"/>
    <x v="1"/>
    <x v="1"/>
    <x v="1"/>
    <x v="0"/>
    <n v="7441.0529999999999"/>
    <x v="1"/>
  </r>
  <r>
    <n v="49"/>
    <x v="3"/>
    <x v="1"/>
    <n v="25.84"/>
    <x v="0"/>
    <x v="1"/>
    <x v="1"/>
    <x v="3"/>
    <n v="9282.4806000000008"/>
    <x v="1"/>
  </r>
  <r>
    <n v="18"/>
    <x v="0"/>
    <x v="1"/>
    <n v="29.37"/>
    <x v="0"/>
    <x v="1"/>
    <x v="1"/>
    <x v="1"/>
    <n v="1719.4363000000001"/>
    <x v="1"/>
  </r>
  <r>
    <n v="50"/>
    <x v="3"/>
    <x v="1"/>
    <n v="34.200000000000003"/>
    <x v="1"/>
    <x v="3"/>
    <x v="0"/>
    <x v="0"/>
    <n v="42856.838000000003"/>
    <x v="2"/>
  </r>
  <r>
    <n v="41"/>
    <x v="3"/>
    <x v="1"/>
    <n v="37.049999999999997"/>
    <x v="1"/>
    <x v="3"/>
    <x v="1"/>
    <x v="2"/>
    <n v="7265.7025000000003"/>
    <x v="1"/>
  </r>
  <r>
    <n v="50"/>
    <x v="3"/>
    <x v="1"/>
    <n v="27.454999999999998"/>
    <x v="0"/>
    <x v="1"/>
    <x v="1"/>
    <x v="3"/>
    <n v="9617.6624499999998"/>
    <x v="1"/>
  </r>
  <r>
    <n v="25"/>
    <x v="1"/>
    <x v="1"/>
    <n v="27.55"/>
    <x v="0"/>
    <x v="0"/>
    <x v="1"/>
    <x v="2"/>
    <n v="2523.1695"/>
    <x v="1"/>
  </r>
  <r>
    <n v="47"/>
    <x v="3"/>
    <x v="0"/>
    <n v="26.6"/>
    <x v="0"/>
    <x v="3"/>
    <x v="1"/>
    <x v="3"/>
    <n v="9715.8410000000003"/>
    <x v="1"/>
  </r>
  <r>
    <n v="19"/>
    <x v="0"/>
    <x v="1"/>
    <n v="20.614999999999998"/>
    <x v="2"/>
    <x v="3"/>
    <x v="1"/>
    <x v="2"/>
    <n v="2803.69785"/>
    <x v="1"/>
  </r>
  <r>
    <n v="22"/>
    <x v="1"/>
    <x v="0"/>
    <n v="24.3"/>
    <x v="2"/>
    <x v="0"/>
    <x v="1"/>
    <x v="0"/>
    <n v="2150.4690000000001"/>
    <x v="1"/>
  </r>
  <r>
    <n v="59"/>
    <x v="4"/>
    <x v="1"/>
    <n v="31.79"/>
    <x v="1"/>
    <x v="3"/>
    <x v="1"/>
    <x v="1"/>
    <n v="12928.7911"/>
    <x v="3"/>
  </r>
  <r>
    <n v="51"/>
    <x v="4"/>
    <x v="0"/>
    <n v="21.56"/>
    <x v="2"/>
    <x v="1"/>
    <x v="1"/>
    <x v="1"/>
    <n v="9855.1314000000002"/>
    <x v="1"/>
  </r>
  <r>
    <n v="40"/>
    <x v="2"/>
    <x v="0"/>
    <n v="28.12"/>
    <x v="0"/>
    <x v="1"/>
    <x v="0"/>
    <x v="3"/>
    <n v="22331.566800000001"/>
    <x v="2"/>
  </r>
  <r>
    <n v="54"/>
    <x v="4"/>
    <x v="1"/>
    <n v="40.564999999999998"/>
    <x v="1"/>
    <x v="2"/>
    <x v="0"/>
    <x v="3"/>
    <n v="48549.178350000002"/>
    <x v="2"/>
  </r>
  <r>
    <n v="30"/>
    <x v="1"/>
    <x v="1"/>
    <n v="27.645"/>
    <x v="0"/>
    <x v="1"/>
    <x v="1"/>
    <x v="3"/>
    <n v="4237.12655"/>
    <x v="1"/>
  </r>
  <r>
    <n v="55"/>
    <x v="4"/>
    <x v="0"/>
    <n v="32.395000000000003"/>
    <x v="1"/>
    <x v="1"/>
    <x v="1"/>
    <x v="3"/>
    <n v="11879.10405"/>
    <x v="3"/>
  </r>
  <r>
    <n v="52"/>
    <x v="4"/>
    <x v="0"/>
    <n v="31.2"/>
    <x v="1"/>
    <x v="0"/>
    <x v="1"/>
    <x v="0"/>
    <n v="9625.92"/>
    <x v="1"/>
  </r>
  <r>
    <n v="46"/>
    <x v="3"/>
    <x v="1"/>
    <n v="26.62"/>
    <x v="0"/>
    <x v="1"/>
    <x v="1"/>
    <x v="1"/>
    <n v="7742.1098000000002"/>
    <x v="1"/>
  </r>
  <r>
    <n v="46"/>
    <x v="3"/>
    <x v="0"/>
    <n v="48.07"/>
    <x v="1"/>
    <x v="3"/>
    <x v="1"/>
    <x v="3"/>
    <n v="9432.9253000000008"/>
    <x v="1"/>
  </r>
  <r>
    <n v="63"/>
    <x v="5"/>
    <x v="0"/>
    <n v="26.22"/>
    <x v="0"/>
    <x v="0"/>
    <x v="1"/>
    <x v="2"/>
    <n v="14256.192800000001"/>
    <x v="3"/>
  </r>
  <r>
    <n v="59"/>
    <x v="4"/>
    <x v="0"/>
    <n v="36.765000000000001"/>
    <x v="1"/>
    <x v="1"/>
    <x v="0"/>
    <x v="3"/>
    <n v="47896.79135"/>
    <x v="2"/>
  </r>
  <r>
    <n v="52"/>
    <x v="4"/>
    <x v="1"/>
    <n v="26.4"/>
    <x v="0"/>
    <x v="2"/>
    <x v="1"/>
    <x v="1"/>
    <n v="25992.821039999999"/>
    <x v="2"/>
  </r>
  <r>
    <n v="28"/>
    <x v="1"/>
    <x v="0"/>
    <n v="33.4"/>
    <x v="1"/>
    <x v="0"/>
    <x v="1"/>
    <x v="0"/>
    <n v="3172.018"/>
    <x v="1"/>
  </r>
  <r>
    <n v="29"/>
    <x v="1"/>
    <x v="1"/>
    <n v="29.64"/>
    <x v="0"/>
    <x v="1"/>
    <x v="1"/>
    <x v="3"/>
    <n v="20277.807509999999"/>
    <x v="2"/>
  </r>
  <r>
    <n v="25"/>
    <x v="1"/>
    <x v="1"/>
    <n v="45.54"/>
    <x v="1"/>
    <x v="3"/>
    <x v="0"/>
    <x v="1"/>
    <n v="42112.2356"/>
    <x v="2"/>
  </r>
  <r>
    <n v="22"/>
    <x v="1"/>
    <x v="0"/>
    <n v="28.82"/>
    <x v="0"/>
    <x v="0"/>
    <x v="1"/>
    <x v="1"/>
    <n v="2156.7518"/>
    <x v="1"/>
  </r>
  <r>
    <n v="25"/>
    <x v="1"/>
    <x v="1"/>
    <n v="26.8"/>
    <x v="0"/>
    <x v="2"/>
    <x v="1"/>
    <x v="0"/>
    <n v="3906.127"/>
    <x v="1"/>
  </r>
  <r>
    <n v="18"/>
    <x v="0"/>
    <x v="1"/>
    <n v="22.99"/>
    <x v="2"/>
    <x v="0"/>
    <x v="1"/>
    <x v="3"/>
    <n v="1704.5681"/>
    <x v="1"/>
  </r>
  <r>
    <n v="19"/>
    <x v="0"/>
    <x v="1"/>
    <n v="27.7"/>
    <x v="0"/>
    <x v="0"/>
    <x v="0"/>
    <x v="0"/>
    <n v="16297.846"/>
    <x v="0"/>
  </r>
  <r>
    <n v="47"/>
    <x v="3"/>
    <x v="1"/>
    <n v="25.41"/>
    <x v="0"/>
    <x v="1"/>
    <x v="0"/>
    <x v="1"/>
    <n v="21978.676899999999"/>
    <x v="2"/>
  </r>
  <r>
    <n v="31"/>
    <x v="2"/>
    <x v="1"/>
    <n v="34.39"/>
    <x v="1"/>
    <x v="2"/>
    <x v="0"/>
    <x v="2"/>
    <n v="38746.355100000001"/>
    <x v="2"/>
  </r>
  <r>
    <n v="48"/>
    <x v="3"/>
    <x v="0"/>
    <n v="28.88"/>
    <x v="0"/>
    <x v="1"/>
    <x v="1"/>
    <x v="2"/>
    <n v="9249.4951999999994"/>
    <x v="1"/>
  </r>
  <r>
    <n v="36"/>
    <x v="2"/>
    <x v="1"/>
    <n v="27.55"/>
    <x v="0"/>
    <x v="2"/>
    <x v="1"/>
    <x v="3"/>
    <n v="6746.7425000000003"/>
    <x v="1"/>
  </r>
  <r>
    <n v="53"/>
    <x v="4"/>
    <x v="0"/>
    <n v="22.61"/>
    <x v="2"/>
    <x v="2"/>
    <x v="0"/>
    <x v="3"/>
    <n v="24873.384900000001"/>
    <x v="2"/>
  </r>
  <r>
    <n v="56"/>
    <x v="4"/>
    <x v="0"/>
    <n v="37.51"/>
    <x v="1"/>
    <x v="3"/>
    <x v="1"/>
    <x v="1"/>
    <n v="12265.5069"/>
    <x v="3"/>
  </r>
  <r>
    <n v="28"/>
    <x v="1"/>
    <x v="0"/>
    <n v="33"/>
    <x v="1"/>
    <x v="3"/>
    <x v="1"/>
    <x v="1"/>
    <n v="4349.4620000000004"/>
    <x v="1"/>
  </r>
  <r>
    <n v="57"/>
    <x v="4"/>
    <x v="0"/>
    <n v="38"/>
    <x v="1"/>
    <x v="3"/>
    <x v="1"/>
    <x v="0"/>
    <n v="12646.207"/>
    <x v="3"/>
  </r>
  <r>
    <n v="29"/>
    <x v="1"/>
    <x v="1"/>
    <n v="33.344999999999999"/>
    <x v="1"/>
    <x v="3"/>
    <x v="1"/>
    <x v="2"/>
    <n v="19442.353500000001"/>
    <x v="0"/>
  </r>
  <r>
    <n v="28"/>
    <x v="1"/>
    <x v="0"/>
    <n v="27.5"/>
    <x v="0"/>
    <x v="3"/>
    <x v="1"/>
    <x v="0"/>
    <n v="20177.671129999999"/>
    <x v="2"/>
  </r>
  <r>
    <n v="30"/>
    <x v="1"/>
    <x v="0"/>
    <n v="33.33"/>
    <x v="1"/>
    <x v="1"/>
    <x v="1"/>
    <x v="1"/>
    <n v="4151.0286999999998"/>
    <x v="1"/>
  </r>
  <r>
    <n v="58"/>
    <x v="4"/>
    <x v="1"/>
    <n v="34.865000000000002"/>
    <x v="1"/>
    <x v="0"/>
    <x v="1"/>
    <x v="3"/>
    <n v="11944.594349999999"/>
    <x v="3"/>
  </r>
  <r>
    <n v="41"/>
    <x v="3"/>
    <x v="0"/>
    <n v="33.06"/>
    <x v="1"/>
    <x v="3"/>
    <x v="1"/>
    <x v="2"/>
    <n v="7749.1563999999998"/>
    <x v="1"/>
  </r>
  <r>
    <n v="50"/>
    <x v="3"/>
    <x v="1"/>
    <n v="26.6"/>
    <x v="0"/>
    <x v="0"/>
    <x v="1"/>
    <x v="0"/>
    <n v="8444.4740000000002"/>
    <x v="1"/>
  </r>
  <r>
    <n v="19"/>
    <x v="0"/>
    <x v="0"/>
    <n v="24.7"/>
    <x v="2"/>
    <x v="0"/>
    <x v="1"/>
    <x v="0"/>
    <n v="1737.376"/>
    <x v="1"/>
  </r>
  <r>
    <n v="43"/>
    <x v="3"/>
    <x v="1"/>
    <n v="35.97"/>
    <x v="1"/>
    <x v="2"/>
    <x v="0"/>
    <x v="1"/>
    <n v="42124.515299999999"/>
    <x v="2"/>
  </r>
  <r>
    <n v="49"/>
    <x v="3"/>
    <x v="1"/>
    <n v="35.86"/>
    <x v="1"/>
    <x v="0"/>
    <x v="1"/>
    <x v="1"/>
    <n v="8124.4084000000003"/>
    <x v="1"/>
  </r>
  <r>
    <n v="27"/>
    <x v="1"/>
    <x v="0"/>
    <n v="31.4"/>
    <x v="1"/>
    <x v="0"/>
    <x v="0"/>
    <x v="0"/>
    <n v="34838.873"/>
    <x v="2"/>
  </r>
  <r>
    <n v="52"/>
    <x v="4"/>
    <x v="1"/>
    <n v="33.25"/>
    <x v="1"/>
    <x v="0"/>
    <x v="1"/>
    <x v="3"/>
    <n v="9722.7695000000003"/>
    <x v="1"/>
  </r>
  <r>
    <n v="50"/>
    <x v="3"/>
    <x v="1"/>
    <n v="32.204999999999998"/>
    <x v="1"/>
    <x v="0"/>
    <x v="1"/>
    <x v="2"/>
    <n v="8835.2649500000007"/>
    <x v="1"/>
  </r>
  <r>
    <n v="54"/>
    <x v="4"/>
    <x v="1"/>
    <n v="32.774999999999999"/>
    <x v="1"/>
    <x v="0"/>
    <x v="1"/>
    <x v="3"/>
    <n v="10435.06525"/>
    <x v="3"/>
  </r>
  <r>
    <n v="44"/>
    <x v="3"/>
    <x v="0"/>
    <n v="27.645"/>
    <x v="0"/>
    <x v="0"/>
    <x v="1"/>
    <x v="2"/>
    <n v="7421.1945500000002"/>
    <x v="1"/>
  </r>
  <r>
    <n v="32"/>
    <x v="2"/>
    <x v="1"/>
    <n v="37.335000000000001"/>
    <x v="1"/>
    <x v="1"/>
    <x v="1"/>
    <x v="3"/>
    <n v="4667.6076499999999"/>
    <x v="1"/>
  </r>
  <r>
    <n v="34"/>
    <x v="2"/>
    <x v="1"/>
    <n v="25.27"/>
    <x v="0"/>
    <x v="1"/>
    <x v="1"/>
    <x v="2"/>
    <n v="4894.7533000000003"/>
    <x v="1"/>
  </r>
  <r>
    <n v="26"/>
    <x v="1"/>
    <x v="0"/>
    <n v="29.64"/>
    <x v="0"/>
    <x v="5"/>
    <x v="1"/>
    <x v="3"/>
    <n v="24671.663339999999"/>
    <x v="2"/>
  </r>
  <r>
    <n v="34"/>
    <x v="2"/>
    <x v="1"/>
    <n v="30.8"/>
    <x v="1"/>
    <x v="0"/>
    <x v="0"/>
    <x v="0"/>
    <n v="35491.64"/>
    <x v="2"/>
  </r>
  <r>
    <n v="57"/>
    <x v="4"/>
    <x v="1"/>
    <n v="40.945"/>
    <x v="1"/>
    <x v="0"/>
    <x v="1"/>
    <x v="3"/>
    <n v="11566.30055"/>
    <x v="3"/>
  </r>
  <r>
    <n v="29"/>
    <x v="1"/>
    <x v="1"/>
    <n v="27.2"/>
    <x v="0"/>
    <x v="0"/>
    <x v="1"/>
    <x v="0"/>
    <n v="2866.0909999999999"/>
    <x v="1"/>
  </r>
  <r>
    <n v="40"/>
    <x v="2"/>
    <x v="1"/>
    <n v="34.104999999999997"/>
    <x v="1"/>
    <x v="1"/>
    <x v="1"/>
    <x v="3"/>
    <n v="6600.2059499999996"/>
    <x v="1"/>
  </r>
  <r>
    <n v="27"/>
    <x v="1"/>
    <x v="0"/>
    <n v="23.21"/>
    <x v="2"/>
    <x v="1"/>
    <x v="1"/>
    <x v="1"/>
    <n v="3561.8888999999999"/>
    <x v="1"/>
  </r>
  <r>
    <n v="45"/>
    <x v="3"/>
    <x v="1"/>
    <n v="36.479999999999997"/>
    <x v="1"/>
    <x v="3"/>
    <x v="0"/>
    <x v="2"/>
    <n v="42760.502200000003"/>
    <x v="2"/>
  </r>
  <r>
    <n v="64"/>
    <x v="5"/>
    <x v="0"/>
    <n v="33.799999999999997"/>
    <x v="1"/>
    <x v="1"/>
    <x v="0"/>
    <x v="0"/>
    <n v="47928.03"/>
    <x v="2"/>
  </r>
  <r>
    <n v="52"/>
    <x v="4"/>
    <x v="1"/>
    <n v="36.700000000000003"/>
    <x v="1"/>
    <x v="0"/>
    <x v="1"/>
    <x v="0"/>
    <n v="9144.5650000000005"/>
    <x v="1"/>
  </r>
  <r>
    <n v="61"/>
    <x v="5"/>
    <x v="0"/>
    <n v="36.384999999999998"/>
    <x v="1"/>
    <x v="1"/>
    <x v="0"/>
    <x v="3"/>
    <n v="48517.563150000002"/>
    <x v="2"/>
  </r>
  <r>
    <n v="52"/>
    <x v="4"/>
    <x v="1"/>
    <n v="27.36"/>
    <x v="0"/>
    <x v="0"/>
    <x v="0"/>
    <x v="2"/>
    <n v="24393.6224"/>
    <x v="2"/>
  </r>
  <r>
    <n v="61"/>
    <x v="5"/>
    <x v="0"/>
    <n v="31.16"/>
    <x v="1"/>
    <x v="0"/>
    <x v="1"/>
    <x v="2"/>
    <n v="13429.035400000001"/>
    <x v="3"/>
  </r>
  <r>
    <n v="56"/>
    <x v="4"/>
    <x v="0"/>
    <n v="28.785"/>
    <x v="0"/>
    <x v="0"/>
    <x v="1"/>
    <x v="3"/>
    <n v="11658.379150000001"/>
    <x v="3"/>
  </r>
  <r>
    <n v="43"/>
    <x v="3"/>
    <x v="0"/>
    <n v="35.72"/>
    <x v="1"/>
    <x v="3"/>
    <x v="1"/>
    <x v="3"/>
    <n v="19144.576519999999"/>
    <x v="0"/>
  </r>
  <r>
    <n v="64"/>
    <x v="5"/>
    <x v="1"/>
    <n v="34.5"/>
    <x v="1"/>
    <x v="0"/>
    <x v="1"/>
    <x v="0"/>
    <n v="13822.803"/>
    <x v="3"/>
  </r>
  <r>
    <n v="60"/>
    <x v="4"/>
    <x v="1"/>
    <n v="25.74"/>
    <x v="0"/>
    <x v="0"/>
    <x v="1"/>
    <x v="1"/>
    <n v="12142.578600000001"/>
    <x v="3"/>
  </r>
  <r>
    <n v="62"/>
    <x v="5"/>
    <x v="1"/>
    <n v="27.55"/>
    <x v="0"/>
    <x v="1"/>
    <x v="1"/>
    <x v="2"/>
    <n v="13937.666499999999"/>
    <x v="3"/>
  </r>
  <r>
    <n v="50"/>
    <x v="3"/>
    <x v="1"/>
    <n v="32.299999999999997"/>
    <x v="1"/>
    <x v="1"/>
    <x v="0"/>
    <x v="3"/>
    <n v="41919.097000000002"/>
    <x v="2"/>
  </r>
  <r>
    <n v="46"/>
    <x v="3"/>
    <x v="0"/>
    <n v="27.72"/>
    <x v="0"/>
    <x v="1"/>
    <x v="1"/>
    <x v="1"/>
    <n v="8232.6388000000006"/>
    <x v="1"/>
  </r>
  <r>
    <n v="24"/>
    <x v="1"/>
    <x v="0"/>
    <n v="27.6"/>
    <x v="0"/>
    <x v="0"/>
    <x v="1"/>
    <x v="0"/>
    <n v="18955.220170000001"/>
    <x v="0"/>
  </r>
  <r>
    <n v="62"/>
    <x v="5"/>
    <x v="1"/>
    <n v="30.02"/>
    <x v="1"/>
    <x v="0"/>
    <x v="1"/>
    <x v="2"/>
    <n v="13352.0998"/>
    <x v="3"/>
  </r>
  <r>
    <n v="60"/>
    <x v="4"/>
    <x v="0"/>
    <n v="27.55"/>
    <x v="0"/>
    <x v="0"/>
    <x v="1"/>
    <x v="3"/>
    <n v="13217.094499999999"/>
    <x v="3"/>
  </r>
  <r>
    <n v="63"/>
    <x v="5"/>
    <x v="1"/>
    <n v="36.765000000000001"/>
    <x v="1"/>
    <x v="0"/>
    <x v="1"/>
    <x v="3"/>
    <n v="13981.850350000001"/>
    <x v="3"/>
  </r>
  <r>
    <n v="49"/>
    <x v="3"/>
    <x v="0"/>
    <n v="41.47"/>
    <x v="1"/>
    <x v="5"/>
    <x v="1"/>
    <x v="1"/>
    <n v="10977.2063"/>
    <x v="3"/>
  </r>
  <r>
    <n v="34"/>
    <x v="2"/>
    <x v="0"/>
    <n v="29.26"/>
    <x v="0"/>
    <x v="2"/>
    <x v="1"/>
    <x v="1"/>
    <n v="6184.2993999999999"/>
    <x v="1"/>
  </r>
  <r>
    <n v="33"/>
    <x v="2"/>
    <x v="1"/>
    <n v="35.75"/>
    <x v="1"/>
    <x v="3"/>
    <x v="1"/>
    <x v="1"/>
    <n v="4889.9994999999999"/>
    <x v="1"/>
  </r>
  <r>
    <n v="46"/>
    <x v="3"/>
    <x v="1"/>
    <n v="33.344999999999999"/>
    <x v="1"/>
    <x v="1"/>
    <x v="1"/>
    <x v="3"/>
    <n v="8334.4575499999992"/>
    <x v="1"/>
  </r>
  <r>
    <n v="36"/>
    <x v="2"/>
    <x v="0"/>
    <n v="29.92"/>
    <x v="1"/>
    <x v="1"/>
    <x v="1"/>
    <x v="1"/>
    <n v="5478.0367999999999"/>
    <x v="1"/>
  </r>
  <r>
    <n v="19"/>
    <x v="0"/>
    <x v="1"/>
    <n v="27.835000000000001"/>
    <x v="0"/>
    <x v="0"/>
    <x v="1"/>
    <x v="2"/>
    <n v="1635.7336499999999"/>
    <x v="1"/>
  </r>
  <r>
    <n v="57"/>
    <x v="4"/>
    <x v="0"/>
    <n v="23.18"/>
    <x v="2"/>
    <x v="0"/>
    <x v="1"/>
    <x v="2"/>
    <n v="11830.6072"/>
    <x v="3"/>
  </r>
  <r>
    <n v="50"/>
    <x v="3"/>
    <x v="0"/>
    <n v="25.6"/>
    <x v="0"/>
    <x v="0"/>
    <x v="1"/>
    <x v="0"/>
    <n v="8932.0840000000007"/>
    <x v="1"/>
  </r>
  <r>
    <n v="30"/>
    <x v="1"/>
    <x v="0"/>
    <n v="27.7"/>
    <x v="0"/>
    <x v="0"/>
    <x v="1"/>
    <x v="0"/>
    <n v="3554.203"/>
    <x v="1"/>
  </r>
  <r>
    <n v="33"/>
    <x v="2"/>
    <x v="1"/>
    <n v="35.244999999999997"/>
    <x v="1"/>
    <x v="0"/>
    <x v="1"/>
    <x v="3"/>
    <n v="12404.8791"/>
    <x v="3"/>
  </r>
  <r>
    <n v="18"/>
    <x v="0"/>
    <x v="0"/>
    <n v="38.28"/>
    <x v="1"/>
    <x v="0"/>
    <x v="1"/>
    <x v="1"/>
    <n v="14133.03775"/>
    <x v="3"/>
  </r>
  <r>
    <n v="46"/>
    <x v="3"/>
    <x v="1"/>
    <n v="27.6"/>
    <x v="0"/>
    <x v="0"/>
    <x v="1"/>
    <x v="0"/>
    <n v="24603.04837"/>
    <x v="2"/>
  </r>
  <r>
    <n v="46"/>
    <x v="3"/>
    <x v="1"/>
    <n v="43.89"/>
    <x v="1"/>
    <x v="2"/>
    <x v="1"/>
    <x v="1"/>
    <n v="8944.1151000000009"/>
    <x v="1"/>
  </r>
  <r>
    <n v="47"/>
    <x v="3"/>
    <x v="1"/>
    <n v="29.83"/>
    <x v="0"/>
    <x v="2"/>
    <x v="1"/>
    <x v="2"/>
    <n v="9620.3307000000004"/>
    <x v="1"/>
  </r>
  <r>
    <n v="23"/>
    <x v="1"/>
    <x v="1"/>
    <n v="41.91"/>
    <x v="1"/>
    <x v="0"/>
    <x v="1"/>
    <x v="1"/>
    <n v="1837.2819"/>
    <x v="1"/>
  </r>
  <r>
    <n v="18"/>
    <x v="0"/>
    <x v="0"/>
    <n v="20.79"/>
    <x v="2"/>
    <x v="0"/>
    <x v="1"/>
    <x v="1"/>
    <n v="1607.5101"/>
    <x v="1"/>
  </r>
  <r>
    <n v="48"/>
    <x v="3"/>
    <x v="0"/>
    <n v="32.299999999999997"/>
    <x v="1"/>
    <x v="3"/>
    <x v="1"/>
    <x v="3"/>
    <n v="10043.249"/>
    <x v="3"/>
  </r>
  <r>
    <n v="35"/>
    <x v="2"/>
    <x v="1"/>
    <n v="30.5"/>
    <x v="1"/>
    <x v="1"/>
    <x v="1"/>
    <x v="0"/>
    <n v="4751.07"/>
    <x v="1"/>
  </r>
  <r>
    <n v="19"/>
    <x v="0"/>
    <x v="0"/>
    <n v="21.7"/>
    <x v="2"/>
    <x v="0"/>
    <x v="0"/>
    <x v="0"/>
    <n v="13844.505999999999"/>
    <x v="3"/>
  </r>
  <r>
    <n v="21"/>
    <x v="1"/>
    <x v="0"/>
    <n v="26.4"/>
    <x v="0"/>
    <x v="1"/>
    <x v="1"/>
    <x v="0"/>
    <n v="2597.779"/>
    <x v="1"/>
  </r>
  <r>
    <n v="21"/>
    <x v="1"/>
    <x v="0"/>
    <n v="21.89"/>
    <x v="2"/>
    <x v="3"/>
    <x v="1"/>
    <x v="1"/>
    <n v="3180.5101"/>
    <x v="1"/>
  </r>
  <r>
    <n v="49"/>
    <x v="3"/>
    <x v="0"/>
    <n v="30.78"/>
    <x v="1"/>
    <x v="1"/>
    <x v="1"/>
    <x v="3"/>
    <n v="9778.3472000000002"/>
    <x v="1"/>
  </r>
  <r>
    <n v="56"/>
    <x v="4"/>
    <x v="0"/>
    <n v="32.299999999999997"/>
    <x v="1"/>
    <x v="2"/>
    <x v="1"/>
    <x v="3"/>
    <n v="13430.264999999999"/>
    <x v="3"/>
  </r>
  <r>
    <n v="42"/>
    <x v="3"/>
    <x v="0"/>
    <n v="24.984999999999999"/>
    <x v="0"/>
    <x v="3"/>
    <x v="1"/>
    <x v="2"/>
    <n v="8017.0611500000005"/>
    <x v="1"/>
  </r>
  <r>
    <n v="44"/>
    <x v="3"/>
    <x v="1"/>
    <n v="32.015000000000001"/>
    <x v="1"/>
    <x v="3"/>
    <x v="1"/>
    <x v="2"/>
    <n v="8116.2688500000004"/>
    <x v="1"/>
  </r>
  <r>
    <n v="18"/>
    <x v="0"/>
    <x v="1"/>
    <n v="30.4"/>
    <x v="1"/>
    <x v="2"/>
    <x v="1"/>
    <x v="3"/>
    <n v="3481.8679999999999"/>
    <x v="1"/>
  </r>
  <r>
    <n v="61"/>
    <x v="5"/>
    <x v="0"/>
    <n v="21.09"/>
    <x v="2"/>
    <x v="0"/>
    <x v="1"/>
    <x v="2"/>
    <n v="13415.0381"/>
    <x v="3"/>
  </r>
  <r>
    <n v="57"/>
    <x v="4"/>
    <x v="0"/>
    <n v="22.23"/>
    <x v="2"/>
    <x v="0"/>
    <x v="1"/>
    <x v="3"/>
    <n v="12029.286700000001"/>
    <x v="3"/>
  </r>
  <r>
    <n v="42"/>
    <x v="3"/>
    <x v="0"/>
    <n v="33.155000000000001"/>
    <x v="1"/>
    <x v="1"/>
    <x v="1"/>
    <x v="3"/>
    <n v="7639.4174499999999"/>
    <x v="1"/>
  </r>
  <r>
    <n v="26"/>
    <x v="1"/>
    <x v="1"/>
    <n v="32.9"/>
    <x v="1"/>
    <x v="3"/>
    <x v="0"/>
    <x v="0"/>
    <n v="36085.218999999997"/>
    <x v="2"/>
  </r>
  <r>
    <n v="20"/>
    <x v="0"/>
    <x v="1"/>
    <n v="33.33"/>
    <x v="1"/>
    <x v="0"/>
    <x v="1"/>
    <x v="1"/>
    <n v="1391.5287000000001"/>
    <x v="1"/>
  </r>
  <r>
    <n v="23"/>
    <x v="1"/>
    <x v="0"/>
    <n v="28.31"/>
    <x v="0"/>
    <x v="0"/>
    <x v="0"/>
    <x v="2"/>
    <n v="18033.9679"/>
    <x v="0"/>
  </r>
  <r>
    <n v="39"/>
    <x v="2"/>
    <x v="0"/>
    <n v="24.89"/>
    <x v="2"/>
    <x v="2"/>
    <x v="0"/>
    <x v="3"/>
    <n v="21659.930100000001"/>
    <x v="2"/>
  </r>
  <r>
    <n v="24"/>
    <x v="1"/>
    <x v="1"/>
    <n v="40.15"/>
    <x v="1"/>
    <x v="0"/>
    <x v="0"/>
    <x v="1"/>
    <n v="38126.246500000001"/>
    <x v="2"/>
  </r>
  <r>
    <n v="64"/>
    <x v="5"/>
    <x v="0"/>
    <n v="30.114999999999998"/>
    <x v="1"/>
    <x v="2"/>
    <x v="1"/>
    <x v="2"/>
    <n v="16455.707849999999"/>
    <x v="0"/>
  </r>
  <r>
    <n v="62"/>
    <x v="5"/>
    <x v="1"/>
    <n v="31.46"/>
    <x v="1"/>
    <x v="1"/>
    <x v="1"/>
    <x v="1"/>
    <n v="27000.98473"/>
    <x v="2"/>
  </r>
  <r>
    <n v="27"/>
    <x v="1"/>
    <x v="0"/>
    <n v="17.954999999999998"/>
    <x v="3"/>
    <x v="3"/>
    <x v="0"/>
    <x v="3"/>
    <n v="15006.579449999999"/>
    <x v="0"/>
  </r>
  <r>
    <n v="55"/>
    <x v="4"/>
    <x v="1"/>
    <n v="30.684999999999999"/>
    <x v="1"/>
    <x v="0"/>
    <x v="0"/>
    <x v="3"/>
    <n v="42303.692150000003"/>
    <x v="2"/>
  </r>
  <r>
    <n v="55"/>
    <x v="4"/>
    <x v="1"/>
    <n v="33"/>
    <x v="1"/>
    <x v="0"/>
    <x v="1"/>
    <x v="1"/>
    <n v="20781.48892"/>
    <x v="2"/>
  </r>
  <r>
    <n v="35"/>
    <x v="2"/>
    <x v="0"/>
    <n v="43.34"/>
    <x v="1"/>
    <x v="3"/>
    <x v="1"/>
    <x v="1"/>
    <n v="5846.9175999999998"/>
    <x v="1"/>
  </r>
  <r>
    <n v="44"/>
    <x v="3"/>
    <x v="1"/>
    <n v="22.135000000000002"/>
    <x v="2"/>
    <x v="3"/>
    <x v="1"/>
    <x v="3"/>
    <n v="8302.5356499999998"/>
    <x v="1"/>
  </r>
  <r>
    <n v="19"/>
    <x v="0"/>
    <x v="1"/>
    <n v="34.4"/>
    <x v="1"/>
    <x v="0"/>
    <x v="1"/>
    <x v="0"/>
    <n v="1261.8589999999999"/>
    <x v="1"/>
  </r>
  <r>
    <n v="58"/>
    <x v="4"/>
    <x v="0"/>
    <n v="39.049999999999997"/>
    <x v="1"/>
    <x v="0"/>
    <x v="1"/>
    <x v="1"/>
    <n v="11856.4115"/>
    <x v="3"/>
  </r>
  <r>
    <n v="50"/>
    <x v="3"/>
    <x v="1"/>
    <n v="25.364999999999998"/>
    <x v="0"/>
    <x v="3"/>
    <x v="1"/>
    <x v="2"/>
    <n v="30284.642940000002"/>
    <x v="2"/>
  </r>
  <r>
    <n v="26"/>
    <x v="1"/>
    <x v="0"/>
    <n v="22.61"/>
    <x v="2"/>
    <x v="0"/>
    <x v="1"/>
    <x v="2"/>
    <n v="3176.8159000000001"/>
    <x v="1"/>
  </r>
  <r>
    <n v="24"/>
    <x v="1"/>
    <x v="0"/>
    <n v="30.21"/>
    <x v="1"/>
    <x v="2"/>
    <x v="1"/>
    <x v="2"/>
    <n v="4618.0798999999997"/>
    <x v="1"/>
  </r>
  <r>
    <n v="48"/>
    <x v="3"/>
    <x v="1"/>
    <n v="35.625"/>
    <x v="1"/>
    <x v="5"/>
    <x v="1"/>
    <x v="3"/>
    <n v="10736.87075"/>
    <x v="3"/>
  </r>
  <r>
    <n v="19"/>
    <x v="0"/>
    <x v="0"/>
    <n v="37.43"/>
    <x v="1"/>
    <x v="0"/>
    <x v="1"/>
    <x v="2"/>
    <n v="2138.0707000000002"/>
    <x v="1"/>
  </r>
  <r>
    <n v="48"/>
    <x v="3"/>
    <x v="1"/>
    <n v="31.445"/>
    <x v="1"/>
    <x v="1"/>
    <x v="1"/>
    <x v="3"/>
    <n v="8964.0605500000001"/>
    <x v="1"/>
  </r>
  <r>
    <n v="49"/>
    <x v="3"/>
    <x v="1"/>
    <n v="31.35"/>
    <x v="1"/>
    <x v="1"/>
    <x v="1"/>
    <x v="3"/>
    <n v="9290.1394999999993"/>
    <x v="1"/>
  </r>
  <r>
    <n v="46"/>
    <x v="3"/>
    <x v="0"/>
    <n v="32.299999999999997"/>
    <x v="1"/>
    <x v="3"/>
    <x v="1"/>
    <x v="3"/>
    <n v="9411.0049999999992"/>
    <x v="1"/>
  </r>
  <r>
    <n v="46"/>
    <x v="3"/>
    <x v="1"/>
    <n v="19.855"/>
    <x v="2"/>
    <x v="0"/>
    <x v="1"/>
    <x v="2"/>
    <n v="7526.7064499999997"/>
    <x v="1"/>
  </r>
  <r>
    <n v="43"/>
    <x v="3"/>
    <x v="0"/>
    <n v="34.4"/>
    <x v="1"/>
    <x v="2"/>
    <x v="1"/>
    <x v="0"/>
    <n v="8522.0030000000006"/>
    <x v="1"/>
  </r>
  <r>
    <n v="21"/>
    <x v="1"/>
    <x v="1"/>
    <n v="31.02"/>
    <x v="1"/>
    <x v="0"/>
    <x v="1"/>
    <x v="1"/>
    <n v="16586.49771"/>
    <x v="0"/>
  </r>
  <r>
    <n v="64"/>
    <x v="5"/>
    <x v="1"/>
    <n v="25.6"/>
    <x v="0"/>
    <x v="3"/>
    <x v="1"/>
    <x v="0"/>
    <n v="14988.432000000001"/>
    <x v="3"/>
  </r>
  <r>
    <n v="18"/>
    <x v="0"/>
    <x v="0"/>
    <n v="38.17"/>
    <x v="1"/>
    <x v="0"/>
    <x v="1"/>
    <x v="1"/>
    <n v="1631.6683"/>
    <x v="1"/>
  </r>
  <r>
    <n v="51"/>
    <x v="4"/>
    <x v="0"/>
    <n v="20.6"/>
    <x v="2"/>
    <x v="0"/>
    <x v="1"/>
    <x v="0"/>
    <n v="9264.7970000000005"/>
    <x v="1"/>
  </r>
  <r>
    <n v="47"/>
    <x v="3"/>
    <x v="1"/>
    <n v="47.52"/>
    <x v="1"/>
    <x v="1"/>
    <x v="1"/>
    <x v="1"/>
    <n v="8083.9197999999997"/>
    <x v="1"/>
  </r>
  <r>
    <n v="64"/>
    <x v="5"/>
    <x v="0"/>
    <n v="32.965000000000003"/>
    <x v="1"/>
    <x v="0"/>
    <x v="1"/>
    <x v="2"/>
    <n v="14692.66935"/>
    <x v="3"/>
  </r>
  <r>
    <n v="49"/>
    <x v="3"/>
    <x v="1"/>
    <n v="32.299999999999997"/>
    <x v="1"/>
    <x v="2"/>
    <x v="1"/>
    <x v="2"/>
    <n v="10269.459999999999"/>
    <x v="3"/>
  </r>
  <r>
    <n v="31"/>
    <x v="2"/>
    <x v="1"/>
    <n v="20.399999999999999"/>
    <x v="2"/>
    <x v="0"/>
    <x v="1"/>
    <x v="0"/>
    <n v="3260.1990000000001"/>
    <x v="1"/>
  </r>
  <r>
    <n v="52"/>
    <x v="4"/>
    <x v="0"/>
    <n v="38.380000000000003"/>
    <x v="1"/>
    <x v="3"/>
    <x v="1"/>
    <x v="3"/>
    <n v="11396.9002"/>
    <x v="3"/>
  </r>
  <r>
    <n v="33"/>
    <x v="2"/>
    <x v="0"/>
    <n v="24.31"/>
    <x v="2"/>
    <x v="0"/>
    <x v="1"/>
    <x v="1"/>
    <n v="4185.0978999999998"/>
    <x v="1"/>
  </r>
  <r>
    <n v="47"/>
    <x v="3"/>
    <x v="0"/>
    <n v="23.6"/>
    <x v="2"/>
    <x v="1"/>
    <x v="1"/>
    <x v="0"/>
    <n v="8539.6710000000003"/>
    <x v="1"/>
  </r>
  <r>
    <n v="38"/>
    <x v="2"/>
    <x v="1"/>
    <n v="21.12"/>
    <x v="2"/>
    <x v="2"/>
    <x v="1"/>
    <x v="1"/>
    <n v="6652.5288"/>
    <x v="1"/>
  </r>
  <r>
    <n v="32"/>
    <x v="2"/>
    <x v="1"/>
    <n v="30.03"/>
    <x v="1"/>
    <x v="1"/>
    <x v="1"/>
    <x v="1"/>
    <n v="4074.4537"/>
    <x v="1"/>
  </r>
  <r>
    <n v="19"/>
    <x v="0"/>
    <x v="1"/>
    <n v="17.48"/>
    <x v="3"/>
    <x v="0"/>
    <x v="1"/>
    <x v="2"/>
    <n v="1621.3402000000001"/>
    <x v="1"/>
  </r>
  <r>
    <n v="44"/>
    <x v="3"/>
    <x v="0"/>
    <n v="20.234999999999999"/>
    <x v="2"/>
    <x v="1"/>
    <x v="0"/>
    <x v="3"/>
    <n v="19594.809649999999"/>
    <x v="0"/>
  </r>
  <r>
    <n v="26"/>
    <x v="1"/>
    <x v="0"/>
    <n v="17.195"/>
    <x v="3"/>
    <x v="3"/>
    <x v="0"/>
    <x v="3"/>
    <n v="14455.644050000001"/>
    <x v="3"/>
  </r>
  <r>
    <n v="25"/>
    <x v="1"/>
    <x v="1"/>
    <n v="23.9"/>
    <x v="2"/>
    <x v="4"/>
    <x v="1"/>
    <x v="0"/>
    <n v="5080.0959999999995"/>
    <x v="1"/>
  </r>
  <r>
    <n v="19"/>
    <x v="0"/>
    <x v="0"/>
    <n v="35.15"/>
    <x v="1"/>
    <x v="0"/>
    <x v="1"/>
    <x v="2"/>
    <n v="2134.9014999999999"/>
    <x v="1"/>
  </r>
  <r>
    <n v="43"/>
    <x v="3"/>
    <x v="0"/>
    <n v="35.64"/>
    <x v="1"/>
    <x v="1"/>
    <x v="1"/>
    <x v="1"/>
    <n v="7345.7266"/>
    <x v="1"/>
  </r>
  <r>
    <n v="52"/>
    <x v="4"/>
    <x v="1"/>
    <n v="34.1"/>
    <x v="1"/>
    <x v="0"/>
    <x v="1"/>
    <x v="1"/>
    <n v="9140.9509999999991"/>
    <x v="1"/>
  </r>
  <r>
    <n v="36"/>
    <x v="2"/>
    <x v="0"/>
    <n v="22.6"/>
    <x v="2"/>
    <x v="3"/>
    <x v="0"/>
    <x v="0"/>
    <n v="18608.261999999999"/>
    <x v="0"/>
  </r>
  <r>
    <n v="64"/>
    <x v="5"/>
    <x v="1"/>
    <n v="39.159999999999997"/>
    <x v="1"/>
    <x v="1"/>
    <x v="1"/>
    <x v="1"/>
    <n v="14418.2804"/>
    <x v="3"/>
  </r>
  <r>
    <n v="63"/>
    <x v="5"/>
    <x v="0"/>
    <n v="26.98"/>
    <x v="0"/>
    <x v="0"/>
    <x v="0"/>
    <x v="2"/>
    <n v="28950.4692"/>
    <x v="2"/>
  </r>
  <r>
    <n v="64"/>
    <x v="5"/>
    <x v="1"/>
    <n v="33.880000000000003"/>
    <x v="1"/>
    <x v="0"/>
    <x v="0"/>
    <x v="1"/>
    <n v="46889.261200000001"/>
    <x v="2"/>
  </r>
  <r>
    <n v="61"/>
    <x v="5"/>
    <x v="1"/>
    <n v="35.86"/>
    <x v="1"/>
    <x v="0"/>
    <x v="0"/>
    <x v="1"/>
    <n v="46599.108399999997"/>
    <x v="2"/>
  </r>
  <r>
    <n v="40"/>
    <x v="2"/>
    <x v="1"/>
    <n v="32.774999999999999"/>
    <x v="1"/>
    <x v="1"/>
    <x v="0"/>
    <x v="3"/>
    <n v="39125.332249999999"/>
    <x v="2"/>
  </r>
  <r>
    <n v="25"/>
    <x v="1"/>
    <x v="1"/>
    <n v="30.59"/>
    <x v="1"/>
    <x v="0"/>
    <x v="1"/>
    <x v="3"/>
    <n v="2727.3951000000002"/>
    <x v="1"/>
  </r>
  <r>
    <n v="48"/>
    <x v="3"/>
    <x v="1"/>
    <n v="30.2"/>
    <x v="1"/>
    <x v="3"/>
    <x v="1"/>
    <x v="0"/>
    <n v="8968.33"/>
    <x v="1"/>
  </r>
  <r>
    <n v="45"/>
    <x v="3"/>
    <x v="1"/>
    <n v="24.31"/>
    <x v="2"/>
    <x v="4"/>
    <x v="1"/>
    <x v="1"/>
    <n v="9788.8659000000007"/>
    <x v="1"/>
  </r>
  <r>
    <n v="38"/>
    <x v="2"/>
    <x v="0"/>
    <n v="27.265000000000001"/>
    <x v="0"/>
    <x v="1"/>
    <x v="1"/>
    <x v="3"/>
    <n v="6555.07035"/>
    <x v="1"/>
  </r>
  <r>
    <n v="18"/>
    <x v="0"/>
    <x v="0"/>
    <n v="29.164999999999999"/>
    <x v="0"/>
    <x v="0"/>
    <x v="1"/>
    <x v="3"/>
    <n v="7323.7348190000002"/>
    <x v="1"/>
  </r>
  <r>
    <n v="21"/>
    <x v="1"/>
    <x v="0"/>
    <n v="16.815000000000001"/>
    <x v="3"/>
    <x v="1"/>
    <x v="1"/>
    <x v="3"/>
    <n v="3167.4558499999998"/>
    <x v="1"/>
  </r>
  <r>
    <n v="27"/>
    <x v="1"/>
    <x v="0"/>
    <n v="30.4"/>
    <x v="1"/>
    <x v="2"/>
    <x v="1"/>
    <x v="2"/>
    <n v="18804.752400000001"/>
    <x v="0"/>
  </r>
  <r>
    <n v="19"/>
    <x v="0"/>
    <x v="1"/>
    <n v="33.1"/>
    <x v="1"/>
    <x v="0"/>
    <x v="1"/>
    <x v="0"/>
    <n v="23082.955330000001"/>
    <x v="2"/>
  </r>
  <r>
    <n v="29"/>
    <x v="1"/>
    <x v="0"/>
    <n v="20.234999999999999"/>
    <x v="2"/>
    <x v="3"/>
    <x v="1"/>
    <x v="2"/>
    <n v="4906.4096499999996"/>
    <x v="1"/>
  </r>
  <r>
    <n v="42"/>
    <x v="3"/>
    <x v="1"/>
    <n v="26.9"/>
    <x v="0"/>
    <x v="0"/>
    <x v="1"/>
    <x v="0"/>
    <n v="5969.723"/>
    <x v="1"/>
  </r>
  <r>
    <n v="60"/>
    <x v="4"/>
    <x v="0"/>
    <n v="30.5"/>
    <x v="1"/>
    <x v="0"/>
    <x v="1"/>
    <x v="0"/>
    <n v="12638.195"/>
    <x v="3"/>
  </r>
  <r>
    <n v="31"/>
    <x v="2"/>
    <x v="1"/>
    <n v="28.594999999999999"/>
    <x v="0"/>
    <x v="1"/>
    <x v="1"/>
    <x v="2"/>
    <n v="4243.5900499999998"/>
    <x v="1"/>
  </r>
  <r>
    <n v="60"/>
    <x v="4"/>
    <x v="1"/>
    <n v="33.11"/>
    <x v="1"/>
    <x v="2"/>
    <x v="1"/>
    <x v="1"/>
    <n v="13919.822899999999"/>
    <x v="3"/>
  </r>
  <r>
    <n v="22"/>
    <x v="1"/>
    <x v="1"/>
    <n v="31.73"/>
    <x v="1"/>
    <x v="0"/>
    <x v="1"/>
    <x v="3"/>
    <n v="2254.7966999999999"/>
    <x v="1"/>
  </r>
  <r>
    <n v="35"/>
    <x v="2"/>
    <x v="1"/>
    <n v="28.9"/>
    <x v="0"/>
    <x v="2"/>
    <x v="1"/>
    <x v="0"/>
    <n v="5926.8459999999995"/>
    <x v="1"/>
  </r>
  <r>
    <n v="52"/>
    <x v="4"/>
    <x v="0"/>
    <n v="46.75"/>
    <x v="1"/>
    <x v="4"/>
    <x v="1"/>
    <x v="1"/>
    <n v="12592.5345"/>
    <x v="3"/>
  </r>
  <r>
    <n v="26"/>
    <x v="1"/>
    <x v="1"/>
    <n v="29.45"/>
    <x v="0"/>
    <x v="0"/>
    <x v="1"/>
    <x v="3"/>
    <n v="2897.3235"/>
    <x v="1"/>
  </r>
  <r>
    <n v="31"/>
    <x v="2"/>
    <x v="0"/>
    <n v="32.68"/>
    <x v="1"/>
    <x v="1"/>
    <x v="1"/>
    <x v="2"/>
    <n v="4738.2682000000004"/>
    <x v="1"/>
  </r>
  <r>
    <n v="33"/>
    <x v="2"/>
    <x v="0"/>
    <n v="33.5"/>
    <x v="1"/>
    <x v="0"/>
    <x v="0"/>
    <x v="0"/>
    <n v="37079.372000000003"/>
    <x v="2"/>
  </r>
  <r>
    <n v="18"/>
    <x v="0"/>
    <x v="1"/>
    <n v="43.01"/>
    <x v="1"/>
    <x v="0"/>
    <x v="1"/>
    <x v="1"/>
    <n v="1149.3959"/>
    <x v="1"/>
  </r>
  <r>
    <n v="59"/>
    <x v="4"/>
    <x v="0"/>
    <n v="36.520000000000003"/>
    <x v="1"/>
    <x v="1"/>
    <x v="1"/>
    <x v="1"/>
    <n v="28287.897659999999"/>
    <x v="2"/>
  </r>
  <r>
    <n v="56"/>
    <x v="4"/>
    <x v="1"/>
    <n v="26.695"/>
    <x v="0"/>
    <x v="1"/>
    <x v="0"/>
    <x v="2"/>
    <n v="26109.32905"/>
    <x v="2"/>
  </r>
  <r>
    <n v="45"/>
    <x v="3"/>
    <x v="0"/>
    <n v="33.1"/>
    <x v="1"/>
    <x v="0"/>
    <x v="1"/>
    <x v="0"/>
    <n v="7345.0839999999998"/>
    <x v="1"/>
  </r>
  <r>
    <n v="60"/>
    <x v="4"/>
    <x v="1"/>
    <n v="29.64"/>
    <x v="0"/>
    <x v="0"/>
    <x v="1"/>
    <x v="3"/>
    <n v="12730.999599999999"/>
    <x v="3"/>
  </r>
  <r>
    <n v="56"/>
    <x v="4"/>
    <x v="0"/>
    <n v="25.65"/>
    <x v="0"/>
    <x v="0"/>
    <x v="1"/>
    <x v="2"/>
    <n v="11454.021500000001"/>
    <x v="3"/>
  </r>
  <r>
    <n v="40"/>
    <x v="2"/>
    <x v="0"/>
    <n v="29.6"/>
    <x v="0"/>
    <x v="0"/>
    <x v="1"/>
    <x v="0"/>
    <n v="5910.9440000000004"/>
    <x v="1"/>
  </r>
  <r>
    <n v="35"/>
    <x v="2"/>
    <x v="1"/>
    <n v="38.6"/>
    <x v="1"/>
    <x v="1"/>
    <x v="1"/>
    <x v="0"/>
    <n v="4762.3289999999997"/>
    <x v="1"/>
  </r>
  <r>
    <n v="39"/>
    <x v="2"/>
    <x v="1"/>
    <n v="29.6"/>
    <x v="0"/>
    <x v="5"/>
    <x v="1"/>
    <x v="0"/>
    <n v="7512.2669999999998"/>
    <x v="1"/>
  </r>
  <r>
    <n v="30"/>
    <x v="1"/>
    <x v="1"/>
    <n v="24.13"/>
    <x v="2"/>
    <x v="1"/>
    <x v="1"/>
    <x v="2"/>
    <n v="4032.2406999999998"/>
    <x v="1"/>
  </r>
  <r>
    <n v="24"/>
    <x v="1"/>
    <x v="1"/>
    <n v="23.4"/>
    <x v="2"/>
    <x v="0"/>
    <x v="1"/>
    <x v="0"/>
    <n v="1969.614"/>
    <x v="1"/>
  </r>
  <r>
    <n v="20"/>
    <x v="0"/>
    <x v="1"/>
    <n v="29.734999999999999"/>
    <x v="0"/>
    <x v="0"/>
    <x v="1"/>
    <x v="2"/>
    <n v="1769.5316499999999"/>
    <x v="1"/>
  </r>
  <r>
    <n v="32"/>
    <x v="2"/>
    <x v="1"/>
    <n v="46.53"/>
    <x v="1"/>
    <x v="3"/>
    <x v="1"/>
    <x v="1"/>
    <n v="4686.3887000000004"/>
    <x v="1"/>
  </r>
  <r>
    <n v="59"/>
    <x v="4"/>
    <x v="1"/>
    <n v="37.4"/>
    <x v="1"/>
    <x v="0"/>
    <x v="1"/>
    <x v="0"/>
    <n v="21797.000400000001"/>
    <x v="2"/>
  </r>
  <r>
    <n v="55"/>
    <x v="4"/>
    <x v="0"/>
    <n v="30.14"/>
    <x v="1"/>
    <x v="3"/>
    <x v="1"/>
    <x v="1"/>
    <n v="11881.9696"/>
    <x v="3"/>
  </r>
  <r>
    <n v="57"/>
    <x v="4"/>
    <x v="0"/>
    <n v="30.495000000000001"/>
    <x v="1"/>
    <x v="0"/>
    <x v="1"/>
    <x v="2"/>
    <n v="11840.77505"/>
    <x v="3"/>
  </r>
  <r>
    <n v="56"/>
    <x v="4"/>
    <x v="1"/>
    <n v="39.6"/>
    <x v="1"/>
    <x v="0"/>
    <x v="1"/>
    <x v="0"/>
    <n v="10601.412"/>
    <x v="3"/>
  </r>
  <r>
    <n v="40"/>
    <x v="2"/>
    <x v="0"/>
    <n v="33"/>
    <x v="1"/>
    <x v="2"/>
    <x v="1"/>
    <x v="1"/>
    <n v="7682.67"/>
    <x v="1"/>
  </r>
  <r>
    <n v="49"/>
    <x v="3"/>
    <x v="0"/>
    <n v="36.630000000000003"/>
    <x v="1"/>
    <x v="2"/>
    <x v="1"/>
    <x v="1"/>
    <n v="10381.4787"/>
    <x v="3"/>
  </r>
  <r>
    <n v="42"/>
    <x v="3"/>
    <x v="1"/>
    <n v="30"/>
    <x v="1"/>
    <x v="0"/>
    <x v="0"/>
    <x v="0"/>
    <n v="22144.031999999999"/>
    <x v="2"/>
  </r>
  <r>
    <n v="62"/>
    <x v="5"/>
    <x v="0"/>
    <n v="38.094999999999999"/>
    <x v="1"/>
    <x v="3"/>
    <x v="1"/>
    <x v="3"/>
    <n v="15230.324049999999"/>
    <x v="0"/>
  </r>
  <r>
    <n v="56"/>
    <x v="4"/>
    <x v="1"/>
    <n v="25.934999999999999"/>
    <x v="0"/>
    <x v="0"/>
    <x v="1"/>
    <x v="3"/>
    <n v="11165.417649999999"/>
    <x v="3"/>
  </r>
  <r>
    <n v="19"/>
    <x v="0"/>
    <x v="1"/>
    <n v="25.175000000000001"/>
    <x v="0"/>
    <x v="0"/>
    <x v="1"/>
    <x v="2"/>
    <n v="1632.0362500000001"/>
    <x v="1"/>
  </r>
  <r>
    <n v="30"/>
    <x v="1"/>
    <x v="0"/>
    <n v="28.38"/>
    <x v="0"/>
    <x v="1"/>
    <x v="0"/>
    <x v="1"/>
    <n v="19521.968199999999"/>
    <x v="0"/>
  </r>
  <r>
    <n v="60"/>
    <x v="4"/>
    <x v="0"/>
    <n v="28.7"/>
    <x v="0"/>
    <x v="1"/>
    <x v="1"/>
    <x v="0"/>
    <n v="13224.692999999999"/>
    <x v="3"/>
  </r>
  <r>
    <n v="56"/>
    <x v="4"/>
    <x v="0"/>
    <n v="33.82"/>
    <x v="1"/>
    <x v="3"/>
    <x v="1"/>
    <x v="2"/>
    <n v="12643.3778"/>
    <x v="3"/>
  </r>
  <r>
    <n v="28"/>
    <x v="1"/>
    <x v="0"/>
    <n v="24.32"/>
    <x v="2"/>
    <x v="1"/>
    <x v="1"/>
    <x v="3"/>
    <n v="23288.928400000001"/>
    <x v="2"/>
  </r>
  <r>
    <n v="18"/>
    <x v="0"/>
    <x v="0"/>
    <n v="24.09"/>
    <x v="2"/>
    <x v="1"/>
    <x v="1"/>
    <x v="1"/>
    <n v="2201.0971"/>
    <x v="1"/>
  </r>
  <r>
    <n v="27"/>
    <x v="1"/>
    <x v="1"/>
    <n v="32.67"/>
    <x v="1"/>
    <x v="0"/>
    <x v="1"/>
    <x v="1"/>
    <n v="2497.0383000000002"/>
    <x v="1"/>
  </r>
  <r>
    <n v="18"/>
    <x v="0"/>
    <x v="0"/>
    <n v="30.114999999999998"/>
    <x v="1"/>
    <x v="0"/>
    <x v="1"/>
    <x v="3"/>
    <n v="2203.4718499999999"/>
    <x v="1"/>
  </r>
  <r>
    <n v="19"/>
    <x v="0"/>
    <x v="0"/>
    <n v="29.8"/>
    <x v="0"/>
    <x v="0"/>
    <x v="1"/>
    <x v="0"/>
    <n v="1744.4649999999999"/>
    <x v="1"/>
  </r>
  <r>
    <n v="47"/>
    <x v="3"/>
    <x v="0"/>
    <n v="33.344999999999999"/>
    <x v="1"/>
    <x v="0"/>
    <x v="1"/>
    <x v="3"/>
    <n v="20878.78443"/>
    <x v="2"/>
  </r>
  <r>
    <n v="54"/>
    <x v="4"/>
    <x v="1"/>
    <n v="25.1"/>
    <x v="0"/>
    <x v="2"/>
    <x v="0"/>
    <x v="0"/>
    <n v="25382.296999999999"/>
    <x v="2"/>
  </r>
  <r>
    <n v="61"/>
    <x v="5"/>
    <x v="1"/>
    <n v="28.31"/>
    <x v="0"/>
    <x v="1"/>
    <x v="0"/>
    <x v="2"/>
    <n v="28868.6639"/>
    <x v="2"/>
  </r>
  <r>
    <n v="24"/>
    <x v="1"/>
    <x v="1"/>
    <n v="28.5"/>
    <x v="0"/>
    <x v="0"/>
    <x v="0"/>
    <x v="3"/>
    <n v="35147.528480000001"/>
    <x v="2"/>
  </r>
  <r>
    <n v="25"/>
    <x v="1"/>
    <x v="1"/>
    <n v="35.625"/>
    <x v="1"/>
    <x v="0"/>
    <x v="1"/>
    <x v="2"/>
    <n v="2534.3937500000002"/>
    <x v="1"/>
  </r>
  <r>
    <n v="21"/>
    <x v="1"/>
    <x v="1"/>
    <n v="36.85"/>
    <x v="1"/>
    <x v="0"/>
    <x v="1"/>
    <x v="1"/>
    <n v="1534.3045"/>
    <x v="1"/>
  </r>
  <r>
    <n v="23"/>
    <x v="1"/>
    <x v="1"/>
    <n v="32.56"/>
    <x v="1"/>
    <x v="0"/>
    <x v="1"/>
    <x v="1"/>
    <n v="1824.2854"/>
    <x v="1"/>
  </r>
  <r>
    <n v="63"/>
    <x v="5"/>
    <x v="1"/>
    <n v="41.325000000000003"/>
    <x v="1"/>
    <x v="2"/>
    <x v="1"/>
    <x v="2"/>
    <n v="15555.188749999999"/>
    <x v="0"/>
  </r>
  <r>
    <n v="49"/>
    <x v="3"/>
    <x v="1"/>
    <n v="37.51"/>
    <x v="1"/>
    <x v="3"/>
    <x v="1"/>
    <x v="1"/>
    <n v="9304.7019"/>
    <x v="1"/>
  </r>
  <r>
    <n v="18"/>
    <x v="0"/>
    <x v="0"/>
    <n v="31.35"/>
    <x v="1"/>
    <x v="0"/>
    <x v="1"/>
    <x v="1"/>
    <n v="1622.1885"/>
    <x v="1"/>
  </r>
  <r>
    <n v="51"/>
    <x v="4"/>
    <x v="0"/>
    <n v="39.5"/>
    <x v="1"/>
    <x v="1"/>
    <x v="1"/>
    <x v="0"/>
    <n v="9880.0679999999993"/>
    <x v="1"/>
  </r>
  <r>
    <n v="48"/>
    <x v="3"/>
    <x v="1"/>
    <n v="34.299999999999997"/>
    <x v="1"/>
    <x v="2"/>
    <x v="1"/>
    <x v="0"/>
    <n v="9563.0290000000005"/>
    <x v="1"/>
  </r>
  <r>
    <n v="31"/>
    <x v="2"/>
    <x v="0"/>
    <n v="31.065000000000001"/>
    <x v="1"/>
    <x v="0"/>
    <x v="1"/>
    <x v="3"/>
    <n v="4347.0233500000004"/>
    <x v="1"/>
  </r>
  <r>
    <n v="54"/>
    <x v="4"/>
    <x v="0"/>
    <n v="21.47"/>
    <x v="2"/>
    <x v="2"/>
    <x v="1"/>
    <x v="2"/>
    <n v="12475.3513"/>
    <x v="3"/>
  </r>
  <r>
    <n v="19"/>
    <x v="0"/>
    <x v="1"/>
    <n v="28.7"/>
    <x v="0"/>
    <x v="0"/>
    <x v="1"/>
    <x v="0"/>
    <n v="1253.9359999999999"/>
    <x v="1"/>
  </r>
  <r>
    <n v="44"/>
    <x v="3"/>
    <x v="0"/>
    <n v="38.06"/>
    <x v="1"/>
    <x v="0"/>
    <x v="0"/>
    <x v="1"/>
    <n v="48885.135609999998"/>
    <x v="2"/>
  </r>
  <r>
    <n v="53"/>
    <x v="4"/>
    <x v="1"/>
    <n v="31.16"/>
    <x v="1"/>
    <x v="1"/>
    <x v="1"/>
    <x v="2"/>
    <n v="10461.9794"/>
    <x v="3"/>
  </r>
  <r>
    <n v="19"/>
    <x v="0"/>
    <x v="0"/>
    <n v="32.9"/>
    <x v="1"/>
    <x v="0"/>
    <x v="1"/>
    <x v="0"/>
    <n v="1748.7739999999999"/>
    <x v="1"/>
  </r>
  <r>
    <n v="61"/>
    <x v="5"/>
    <x v="0"/>
    <n v="25.08"/>
    <x v="0"/>
    <x v="0"/>
    <x v="1"/>
    <x v="1"/>
    <n v="24513.091260000001"/>
    <x v="2"/>
  </r>
  <r>
    <n v="18"/>
    <x v="0"/>
    <x v="0"/>
    <n v="25.08"/>
    <x v="0"/>
    <x v="0"/>
    <x v="1"/>
    <x v="3"/>
    <n v="2196.4731999999999"/>
    <x v="1"/>
  </r>
  <r>
    <n v="61"/>
    <x v="5"/>
    <x v="1"/>
    <n v="43.4"/>
    <x v="1"/>
    <x v="0"/>
    <x v="1"/>
    <x v="0"/>
    <n v="12574.049000000001"/>
    <x v="3"/>
  </r>
  <r>
    <n v="21"/>
    <x v="1"/>
    <x v="1"/>
    <n v="25.7"/>
    <x v="0"/>
    <x v="5"/>
    <x v="0"/>
    <x v="0"/>
    <n v="17942.106"/>
    <x v="0"/>
  </r>
  <r>
    <n v="20"/>
    <x v="0"/>
    <x v="1"/>
    <n v="27.93"/>
    <x v="0"/>
    <x v="0"/>
    <x v="1"/>
    <x v="3"/>
    <n v="1967.0227"/>
    <x v="1"/>
  </r>
  <r>
    <n v="31"/>
    <x v="2"/>
    <x v="0"/>
    <n v="23.6"/>
    <x v="2"/>
    <x v="3"/>
    <x v="1"/>
    <x v="0"/>
    <n v="4931.6469999999999"/>
    <x v="1"/>
  </r>
  <r>
    <n v="45"/>
    <x v="3"/>
    <x v="1"/>
    <n v="28.7"/>
    <x v="0"/>
    <x v="3"/>
    <x v="1"/>
    <x v="0"/>
    <n v="8027.9679999999998"/>
    <x v="1"/>
  </r>
  <r>
    <n v="44"/>
    <x v="3"/>
    <x v="0"/>
    <n v="23.98"/>
    <x v="2"/>
    <x v="3"/>
    <x v="1"/>
    <x v="1"/>
    <n v="8211.1002000000008"/>
    <x v="1"/>
  </r>
  <r>
    <n v="62"/>
    <x v="5"/>
    <x v="0"/>
    <n v="39.200000000000003"/>
    <x v="1"/>
    <x v="0"/>
    <x v="1"/>
    <x v="0"/>
    <n v="13470.86"/>
    <x v="3"/>
  </r>
  <r>
    <n v="29"/>
    <x v="1"/>
    <x v="1"/>
    <n v="34.4"/>
    <x v="1"/>
    <x v="0"/>
    <x v="0"/>
    <x v="0"/>
    <n v="36197.699000000001"/>
    <x v="2"/>
  </r>
  <r>
    <n v="43"/>
    <x v="3"/>
    <x v="1"/>
    <n v="26.03"/>
    <x v="0"/>
    <x v="0"/>
    <x v="1"/>
    <x v="3"/>
    <n v="6837.3687"/>
    <x v="1"/>
  </r>
  <r>
    <n v="51"/>
    <x v="4"/>
    <x v="1"/>
    <n v="23.21"/>
    <x v="2"/>
    <x v="1"/>
    <x v="0"/>
    <x v="1"/>
    <n v="22218.1149"/>
    <x v="2"/>
  </r>
  <r>
    <n v="19"/>
    <x v="0"/>
    <x v="1"/>
    <n v="30.25"/>
    <x v="1"/>
    <x v="0"/>
    <x v="0"/>
    <x v="1"/>
    <n v="32548.340499999998"/>
    <x v="2"/>
  </r>
  <r>
    <n v="38"/>
    <x v="2"/>
    <x v="0"/>
    <n v="28.93"/>
    <x v="0"/>
    <x v="1"/>
    <x v="1"/>
    <x v="1"/>
    <n v="5974.3846999999996"/>
    <x v="1"/>
  </r>
  <r>
    <n v="37"/>
    <x v="2"/>
    <x v="1"/>
    <n v="30.875"/>
    <x v="1"/>
    <x v="2"/>
    <x v="1"/>
    <x v="2"/>
    <n v="6796.8632500000003"/>
    <x v="1"/>
  </r>
  <r>
    <n v="22"/>
    <x v="1"/>
    <x v="1"/>
    <n v="31.35"/>
    <x v="1"/>
    <x v="1"/>
    <x v="1"/>
    <x v="2"/>
    <n v="2643.2685000000001"/>
    <x v="1"/>
  </r>
  <r>
    <n v="21"/>
    <x v="1"/>
    <x v="1"/>
    <n v="23.75"/>
    <x v="2"/>
    <x v="3"/>
    <x v="1"/>
    <x v="2"/>
    <n v="3077.0954999999999"/>
    <x v="1"/>
  </r>
  <r>
    <n v="24"/>
    <x v="1"/>
    <x v="0"/>
    <n v="25.27"/>
    <x v="0"/>
    <x v="0"/>
    <x v="1"/>
    <x v="3"/>
    <n v="3044.2132999999999"/>
    <x v="1"/>
  </r>
  <r>
    <n v="57"/>
    <x v="4"/>
    <x v="0"/>
    <n v="28.7"/>
    <x v="0"/>
    <x v="0"/>
    <x v="1"/>
    <x v="0"/>
    <n v="11455.28"/>
    <x v="3"/>
  </r>
  <r>
    <n v="56"/>
    <x v="4"/>
    <x v="1"/>
    <n v="32.11"/>
    <x v="1"/>
    <x v="1"/>
    <x v="1"/>
    <x v="3"/>
    <n v="11763.000899999999"/>
    <x v="3"/>
  </r>
  <r>
    <n v="27"/>
    <x v="1"/>
    <x v="1"/>
    <n v="33.659999999999997"/>
    <x v="1"/>
    <x v="0"/>
    <x v="1"/>
    <x v="1"/>
    <n v="2498.4144000000001"/>
    <x v="1"/>
  </r>
  <r>
    <n v="51"/>
    <x v="4"/>
    <x v="1"/>
    <n v="22.42"/>
    <x v="2"/>
    <x v="0"/>
    <x v="1"/>
    <x v="3"/>
    <n v="9361.3268000000007"/>
    <x v="1"/>
  </r>
  <r>
    <n v="19"/>
    <x v="0"/>
    <x v="1"/>
    <n v="30.4"/>
    <x v="1"/>
    <x v="0"/>
    <x v="1"/>
    <x v="0"/>
    <n v="1256.299"/>
    <x v="1"/>
  </r>
  <r>
    <n v="39"/>
    <x v="2"/>
    <x v="1"/>
    <n v="28.3"/>
    <x v="0"/>
    <x v="1"/>
    <x v="0"/>
    <x v="0"/>
    <n v="21082.16"/>
    <x v="2"/>
  </r>
  <r>
    <n v="58"/>
    <x v="4"/>
    <x v="1"/>
    <n v="35.700000000000003"/>
    <x v="1"/>
    <x v="0"/>
    <x v="1"/>
    <x v="0"/>
    <n v="11362.754999999999"/>
    <x v="3"/>
  </r>
  <r>
    <n v="20"/>
    <x v="0"/>
    <x v="1"/>
    <n v="35.31"/>
    <x v="1"/>
    <x v="1"/>
    <x v="1"/>
    <x v="1"/>
    <n v="27724.28875"/>
    <x v="2"/>
  </r>
  <r>
    <n v="45"/>
    <x v="3"/>
    <x v="1"/>
    <n v="30.495000000000001"/>
    <x v="1"/>
    <x v="3"/>
    <x v="1"/>
    <x v="2"/>
    <n v="8413.4630500000003"/>
    <x v="1"/>
  </r>
  <r>
    <n v="35"/>
    <x v="2"/>
    <x v="0"/>
    <n v="31"/>
    <x v="1"/>
    <x v="1"/>
    <x v="1"/>
    <x v="0"/>
    <n v="5240.7650000000003"/>
    <x v="1"/>
  </r>
  <r>
    <n v="31"/>
    <x v="2"/>
    <x v="1"/>
    <n v="30.875"/>
    <x v="1"/>
    <x v="0"/>
    <x v="1"/>
    <x v="3"/>
    <n v="3857.7592500000001"/>
    <x v="1"/>
  </r>
  <r>
    <n v="50"/>
    <x v="3"/>
    <x v="0"/>
    <n v="27.36"/>
    <x v="0"/>
    <x v="0"/>
    <x v="1"/>
    <x v="3"/>
    <n v="25656.575260000001"/>
    <x v="2"/>
  </r>
  <r>
    <n v="32"/>
    <x v="2"/>
    <x v="0"/>
    <n v="44.22"/>
    <x v="1"/>
    <x v="0"/>
    <x v="1"/>
    <x v="1"/>
    <n v="3994.1777999999999"/>
    <x v="1"/>
  </r>
  <r>
    <n v="51"/>
    <x v="4"/>
    <x v="0"/>
    <n v="33.914999999999999"/>
    <x v="1"/>
    <x v="0"/>
    <x v="1"/>
    <x v="3"/>
    <n v="9866.3048500000004"/>
    <x v="1"/>
  </r>
  <r>
    <n v="38"/>
    <x v="2"/>
    <x v="0"/>
    <n v="37.729999999999997"/>
    <x v="1"/>
    <x v="0"/>
    <x v="1"/>
    <x v="1"/>
    <n v="5397.6166999999996"/>
    <x v="1"/>
  </r>
  <r>
    <n v="42"/>
    <x v="3"/>
    <x v="1"/>
    <n v="26.07"/>
    <x v="0"/>
    <x v="1"/>
    <x v="0"/>
    <x v="1"/>
    <n v="38245.593269999998"/>
    <x v="2"/>
  </r>
  <r>
    <n v="18"/>
    <x v="0"/>
    <x v="0"/>
    <n v="33.880000000000003"/>
    <x v="1"/>
    <x v="0"/>
    <x v="1"/>
    <x v="1"/>
    <n v="11482.63485"/>
    <x v="3"/>
  </r>
  <r>
    <n v="19"/>
    <x v="0"/>
    <x v="0"/>
    <n v="30.59"/>
    <x v="1"/>
    <x v="3"/>
    <x v="1"/>
    <x v="2"/>
    <n v="24059.680189999999"/>
    <x v="2"/>
  </r>
  <r>
    <n v="51"/>
    <x v="4"/>
    <x v="0"/>
    <n v="25.8"/>
    <x v="0"/>
    <x v="1"/>
    <x v="1"/>
    <x v="0"/>
    <n v="9861.0249999999996"/>
    <x v="1"/>
  </r>
  <r>
    <n v="46"/>
    <x v="3"/>
    <x v="1"/>
    <n v="39.424999999999997"/>
    <x v="1"/>
    <x v="1"/>
    <x v="1"/>
    <x v="3"/>
    <n v="8342.9087500000005"/>
    <x v="1"/>
  </r>
  <r>
    <n v="18"/>
    <x v="0"/>
    <x v="1"/>
    <n v="25.46"/>
    <x v="0"/>
    <x v="0"/>
    <x v="1"/>
    <x v="3"/>
    <n v="1708.0014000000001"/>
    <x v="1"/>
  </r>
  <r>
    <n v="57"/>
    <x v="4"/>
    <x v="1"/>
    <n v="42.13"/>
    <x v="1"/>
    <x v="1"/>
    <x v="0"/>
    <x v="1"/>
    <n v="48675.517699999997"/>
    <x v="2"/>
  </r>
  <r>
    <n v="62"/>
    <x v="5"/>
    <x v="0"/>
    <n v="31.73"/>
    <x v="1"/>
    <x v="0"/>
    <x v="1"/>
    <x v="3"/>
    <n v="14043.476699999999"/>
    <x v="3"/>
  </r>
  <r>
    <n v="59"/>
    <x v="4"/>
    <x v="1"/>
    <n v="29.7"/>
    <x v="0"/>
    <x v="3"/>
    <x v="1"/>
    <x v="1"/>
    <n v="12925.886"/>
    <x v="3"/>
  </r>
  <r>
    <n v="37"/>
    <x v="2"/>
    <x v="1"/>
    <n v="36.19"/>
    <x v="1"/>
    <x v="0"/>
    <x v="1"/>
    <x v="1"/>
    <n v="19214.705529999999"/>
    <x v="0"/>
  </r>
  <r>
    <n v="64"/>
    <x v="5"/>
    <x v="1"/>
    <n v="40.479999999999997"/>
    <x v="1"/>
    <x v="0"/>
    <x v="1"/>
    <x v="1"/>
    <n v="13831.1152"/>
    <x v="3"/>
  </r>
  <r>
    <n v="38"/>
    <x v="2"/>
    <x v="1"/>
    <n v="28.024999999999999"/>
    <x v="0"/>
    <x v="1"/>
    <x v="1"/>
    <x v="3"/>
    <n v="6067.1267500000004"/>
    <x v="1"/>
  </r>
  <r>
    <n v="33"/>
    <x v="2"/>
    <x v="0"/>
    <n v="38.9"/>
    <x v="1"/>
    <x v="2"/>
    <x v="1"/>
    <x v="0"/>
    <n v="5972.3779999999997"/>
    <x v="1"/>
  </r>
  <r>
    <n v="46"/>
    <x v="3"/>
    <x v="0"/>
    <n v="30.2"/>
    <x v="1"/>
    <x v="3"/>
    <x v="1"/>
    <x v="0"/>
    <n v="8825.0859999999993"/>
    <x v="1"/>
  </r>
  <r>
    <n v="46"/>
    <x v="3"/>
    <x v="0"/>
    <n v="28.05"/>
    <x v="0"/>
    <x v="1"/>
    <x v="1"/>
    <x v="1"/>
    <n v="8233.0974999999999"/>
    <x v="1"/>
  </r>
  <r>
    <n v="53"/>
    <x v="4"/>
    <x v="1"/>
    <n v="31.35"/>
    <x v="1"/>
    <x v="0"/>
    <x v="1"/>
    <x v="1"/>
    <n v="27346.04207"/>
    <x v="2"/>
  </r>
  <r>
    <n v="34"/>
    <x v="2"/>
    <x v="0"/>
    <n v="38"/>
    <x v="1"/>
    <x v="2"/>
    <x v="1"/>
    <x v="0"/>
    <n v="6196.4480000000003"/>
    <x v="1"/>
  </r>
  <r>
    <n v="20"/>
    <x v="0"/>
    <x v="0"/>
    <n v="31.79"/>
    <x v="1"/>
    <x v="3"/>
    <x v="1"/>
    <x v="1"/>
    <n v="3056.3881000000001"/>
    <x v="1"/>
  </r>
  <r>
    <n v="63"/>
    <x v="5"/>
    <x v="0"/>
    <n v="36.299999999999997"/>
    <x v="1"/>
    <x v="0"/>
    <x v="1"/>
    <x v="1"/>
    <n v="13887.204"/>
    <x v="3"/>
  </r>
  <r>
    <n v="54"/>
    <x v="4"/>
    <x v="0"/>
    <n v="47.41"/>
    <x v="1"/>
    <x v="0"/>
    <x v="0"/>
    <x v="1"/>
    <n v="63770.428010000003"/>
    <x v="2"/>
  </r>
  <r>
    <n v="54"/>
    <x v="4"/>
    <x v="1"/>
    <n v="30.21"/>
    <x v="1"/>
    <x v="0"/>
    <x v="1"/>
    <x v="2"/>
    <n v="10231.499900000001"/>
    <x v="3"/>
  </r>
  <r>
    <n v="49"/>
    <x v="3"/>
    <x v="1"/>
    <n v="25.84"/>
    <x v="0"/>
    <x v="3"/>
    <x v="0"/>
    <x v="2"/>
    <n v="23807.240600000001"/>
    <x v="2"/>
  </r>
  <r>
    <n v="28"/>
    <x v="1"/>
    <x v="1"/>
    <n v="35.435000000000002"/>
    <x v="1"/>
    <x v="0"/>
    <x v="1"/>
    <x v="3"/>
    <n v="3268.84665"/>
    <x v="1"/>
  </r>
  <r>
    <n v="54"/>
    <x v="4"/>
    <x v="0"/>
    <n v="46.7"/>
    <x v="1"/>
    <x v="3"/>
    <x v="1"/>
    <x v="0"/>
    <n v="11538.421"/>
    <x v="3"/>
  </r>
  <r>
    <n v="25"/>
    <x v="1"/>
    <x v="0"/>
    <n v="28.594999999999999"/>
    <x v="0"/>
    <x v="0"/>
    <x v="1"/>
    <x v="3"/>
    <n v="3213.6220499999999"/>
    <x v="1"/>
  </r>
  <r>
    <n v="43"/>
    <x v="3"/>
    <x v="0"/>
    <n v="46.2"/>
    <x v="1"/>
    <x v="0"/>
    <x v="0"/>
    <x v="1"/>
    <n v="45863.205000000002"/>
    <x v="2"/>
  </r>
  <r>
    <n v="63"/>
    <x v="5"/>
    <x v="1"/>
    <n v="30.8"/>
    <x v="1"/>
    <x v="0"/>
    <x v="1"/>
    <x v="0"/>
    <n v="13390.558999999999"/>
    <x v="3"/>
  </r>
  <r>
    <n v="32"/>
    <x v="2"/>
    <x v="0"/>
    <n v="28.93"/>
    <x v="0"/>
    <x v="0"/>
    <x v="1"/>
    <x v="1"/>
    <n v="3972.9247"/>
    <x v="1"/>
  </r>
  <r>
    <n v="62"/>
    <x v="5"/>
    <x v="1"/>
    <n v="21.4"/>
    <x v="2"/>
    <x v="0"/>
    <x v="1"/>
    <x v="0"/>
    <n v="12957.118"/>
    <x v="3"/>
  </r>
  <r>
    <n v="52"/>
    <x v="4"/>
    <x v="0"/>
    <n v="31.73"/>
    <x v="1"/>
    <x v="3"/>
    <x v="1"/>
    <x v="2"/>
    <n v="11187.6567"/>
    <x v="3"/>
  </r>
  <r>
    <n v="25"/>
    <x v="1"/>
    <x v="0"/>
    <n v="41.325000000000003"/>
    <x v="1"/>
    <x v="0"/>
    <x v="1"/>
    <x v="3"/>
    <n v="17878.900679999999"/>
    <x v="0"/>
  </r>
  <r>
    <n v="28"/>
    <x v="1"/>
    <x v="1"/>
    <n v="23.8"/>
    <x v="2"/>
    <x v="3"/>
    <x v="1"/>
    <x v="0"/>
    <n v="3847.674"/>
    <x v="1"/>
  </r>
  <r>
    <n v="46"/>
    <x v="3"/>
    <x v="1"/>
    <n v="33.44"/>
    <x v="1"/>
    <x v="1"/>
    <x v="1"/>
    <x v="3"/>
    <n v="8334.5895999999993"/>
    <x v="1"/>
  </r>
  <r>
    <n v="34"/>
    <x v="2"/>
    <x v="1"/>
    <n v="34.21"/>
    <x v="1"/>
    <x v="0"/>
    <x v="1"/>
    <x v="1"/>
    <n v="3935.1799000000001"/>
    <x v="1"/>
  </r>
  <r>
    <n v="35"/>
    <x v="2"/>
    <x v="0"/>
    <n v="34.104999999999997"/>
    <x v="1"/>
    <x v="2"/>
    <x v="0"/>
    <x v="2"/>
    <n v="39983.425949999997"/>
    <x v="2"/>
  </r>
  <r>
    <n v="19"/>
    <x v="0"/>
    <x v="1"/>
    <n v="35.53"/>
    <x v="1"/>
    <x v="0"/>
    <x v="1"/>
    <x v="2"/>
    <n v="1646.4296999999999"/>
    <x v="1"/>
  </r>
  <r>
    <n v="46"/>
    <x v="3"/>
    <x v="0"/>
    <n v="19.95"/>
    <x v="2"/>
    <x v="3"/>
    <x v="1"/>
    <x v="2"/>
    <n v="9193.8384999999998"/>
    <x v="1"/>
  </r>
  <r>
    <n v="54"/>
    <x v="4"/>
    <x v="0"/>
    <n v="32.68"/>
    <x v="1"/>
    <x v="0"/>
    <x v="1"/>
    <x v="3"/>
    <n v="10923.933199999999"/>
    <x v="3"/>
  </r>
  <r>
    <n v="27"/>
    <x v="1"/>
    <x v="1"/>
    <n v="30.5"/>
    <x v="1"/>
    <x v="0"/>
    <x v="1"/>
    <x v="0"/>
    <n v="2494.0219999999999"/>
    <x v="1"/>
  </r>
  <r>
    <n v="50"/>
    <x v="3"/>
    <x v="1"/>
    <n v="44.77"/>
    <x v="1"/>
    <x v="1"/>
    <x v="1"/>
    <x v="1"/>
    <n v="9058.7302999999993"/>
    <x v="1"/>
  </r>
  <r>
    <n v="18"/>
    <x v="0"/>
    <x v="0"/>
    <n v="32.119999999999997"/>
    <x v="1"/>
    <x v="3"/>
    <x v="1"/>
    <x v="1"/>
    <n v="2801.2588000000001"/>
    <x v="1"/>
  </r>
  <r>
    <n v="19"/>
    <x v="0"/>
    <x v="0"/>
    <n v="30.495000000000001"/>
    <x v="1"/>
    <x v="0"/>
    <x v="1"/>
    <x v="2"/>
    <n v="2128.4310500000001"/>
    <x v="1"/>
  </r>
  <r>
    <n v="38"/>
    <x v="2"/>
    <x v="0"/>
    <n v="40.564999999999998"/>
    <x v="1"/>
    <x v="1"/>
    <x v="1"/>
    <x v="2"/>
    <n v="6373.55735"/>
    <x v="1"/>
  </r>
  <r>
    <n v="41"/>
    <x v="3"/>
    <x v="1"/>
    <n v="30.59"/>
    <x v="1"/>
    <x v="3"/>
    <x v="1"/>
    <x v="2"/>
    <n v="7256.7231000000002"/>
    <x v="1"/>
  </r>
  <r>
    <n v="49"/>
    <x v="3"/>
    <x v="0"/>
    <n v="31.9"/>
    <x v="1"/>
    <x v="4"/>
    <x v="1"/>
    <x v="0"/>
    <n v="11552.904"/>
    <x v="3"/>
  </r>
  <r>
    <n v="48"/>
    <x v="3"/>
    <x v="1"/>
    <n v="40.564999999999998"/>
    <x v="1"/>
    <x v="3"/>
    <x v="0"/>
    <x v="2"/>
    <n v="45702.022349999999"/>
    <x v="2"/>
  </r>
  <r>
    <n v="31"/>
    <x v="2"/>
    <x v="0"/>
    <n v="29.1"/>
    <x v="0"/>
    <x v="0"/>
    <x v="1"/>
    <x v="0"/>
    <n v="3761.2919999999999"/>
    <x v="1"/>
  </r>
  <r>
    <n v="18"/>
    <x v="0"/>
    <x v="0"/>
    <n v="37.29"/>
    <x v="1"/>
    <x v="1"/>
    <x v="1"/>
    <x v="1"/>
    <n v="2219.4450999999999"/>
    <x v="1"/>
  </r>
  <r>
    <n v="30"/>
    <x v="1"/>
    <x v="0"/>
    <n v="43.12"/>
    <x v="1"/>
    <x v="3"/>
    <x v="1"/>
    <x v="1"/>
    <n v="4753.6368000000002"/>
    <x v="1"/>
  </r>
  <r>
    <n v="62"/>
    <x v="5"/>
    <x v="0"/>
    <n v="36.86"/>
    <x v="1"/>
    <x v="1"/>
    <x v="1"/>
    <x v="3"/>
    <n v="31620.001059999999"/>
    <x v="2"/>
  </r>
  <r>
    <n v="57"/>
    <x v="4"/>
    <x v="0"/>
    <n v="34.295000000000002"/>
    <x v="1"/>
    <x v="3"/>
    <x v="1"/>
    <x v="3"/>
    <n v="13224.057049999999"/>
    <x v="3"/>
  </r>
  <r>
    <n v="58"/>
    <x v="4"/>
    <x v="0"/>
    <n v="27.17"/>
    <x v="0"/>
    <x v="0"/>
    <x v="1"/>
    <x v="2"/>
    <n v="12222.898300000001"/>
    <x v="3"/>
  </r>
  <r>
    <n v="22"/>
    <x v="1"/>
    <x v="1"/>
    <n v="26.84"/>
    <x v="0"/>
    <x v="0"/>
    <x v="1"/>
    <x v="1"/>
    <n v="1664.9996000000001"/>
    <x v="1"/>
  </r>
  <r>
    <n v="31"/>
    <x v="2"/>
    <x v="0"/>
    <n v="38.094999999999999"/>
    <x v="1"/>
    <x v="1"/>
    <x v="0"/>
    <x v="3"/>
    <n v="58571.074480000003"/>
    <x v="2"/>
  </r>
  <r>
    <n v="52"/>
    <x v="4"/>
    <x v="1"/>
    <n v="30.2"/>
    <x v="1"/>
    <x v="1"/>
    <x v="1"/>
    <x v="0"/>
    <n v="9724.5300000000007"/>
    <x v="1"/>
  </r>
  <r>
    <n v="25"/>
    <x v="1"/>
    <x v="0"/>
    <n v="23.465"/>
    <x v="2"/>
    <x v="0"/>
    <x v="1"/>
    <x v="3"/>
    <n v="3206.4913499999998"/>
    <x v="1"/>
  </r>
  <r>
    <n v="59"/>
    <x v="4"/>
    <x v="1"/>
    <n v="25.46"/>
    <x v="0"/>
    <x v="1"/>
    <x v="1"/>
    <x v="3"/>
    <n v="12913.992399999999"/>
    <x v="3"/>
  </r>
  <r>
    <n v="19"/>
    <x v="0"/>
    <x v="1"/>
    <n v="30.59"/>
    <x v="1"/>
    <x v="0"/>
    <x v="1"/>
    <x v="2"/>
    <n v="1639.5631000000001"/>
    <x v="1"/>
  </r>
  <r>
    <n v="39"/>
    <x v="2"/>
    <x v="1"/>
    <n v="45.43"/>
    <x v="1"/>
    <x v="3"/>
    <x v="1"/>
    <x v="1"/>
    <n v="6356.2707"/>
    <x v="1"/>
  </r>
  <r>
    <n v="32"/>
    <x v="2"/>
    <x v="0"/>
    <n v="23.65"/>
    <x v="2"/>
    <x v="1"/>
    <x v="1"/>
    <x v="1"/>
    <n v="17626.239509999999"/>
    <x v="0"/>
  </r>
  <r>
    <n v="19"/>
    <x v="0"/>
    <x v="1"/>
    <n v="20.7"/>
    <x v="2"/>
    <x v="0"/>
    <x v="1"/>
    <x v="0"/>
    <n v="1242.816"/>
    <x v="1"/>
  </r>
  <r>
    <n v="33"/>
    <x v="2"/>
    <x v="0"/>
    <n v="28.27"/>
    <x v="0"/>
    <x v="1"/>
    <x v="1"/>
    <x v="1"/>
    <n v="4779.6022999999996"/>
    <x v="1"/>
  </r>
  <r>
    <n v="21"/>
    <x v="1"/>
    <x v="1"/>
    <n v="20.234999999999999"/>
    <x v="2"/>
    <x v="2"/>
    <x v="1"/>
    <x v="3"/>
    <n v="3861.2096499999998"/>
    <x v="1"/>
  </r>
  <r>
    <n v="34"/>
    <x v="2"/>
    <x v="0"/>
    <n v="30.21"/>
    <x v="1"/>
    <x v="1"/>
    <x v="0"/>
    <x v="2"/>
    <n v="43943.876100000001"/>
    <x v="2"/>
  </r>
  <r>
    <n v="61"/>
    <x v="5"/>
    <x v="0"/>
    <n v="35.909999999999997"/>
    <x v="1"/>
    <x v="0"/>
    <x v="1"/>
    <x v="3"/>
    <n v="13635.6379"/>
    <x v="3"/>
  </r>
  <r>
    <n v="38"/>
    <x v="2"/>
    <x v="0"/>
    <n v="30.69"/>
    <x v="1"/>
    <x v="1"/>
    <x v="1"/>
    <x v="1"/>
    <n v="5976.8311000000003"/>
    <x v="1"/>
  </r>
  <r>
    <n v="58"/>
    <x v="4"/>
    <x v="0"/>
    <n v="29"/>
    <x v="0"/>
    <x v="0"/>
    <x v="1"/>
    <x v="0"/>
    <n v="11842.441999999999"/>
    <x v="3"/>
  </r>
  <r>
    <n v="47"/>
    <x v="3"/>
    <x v="1"/>
    <n v="19.57"/>
    <x v="2"/>
    <x v="1"/>
    <x v="1"/>
    <x v="2"/>
    <n v="8428.0692999999992"/>
    <x v="1"/>
  </r>
  <r>
    <n v="20"/>
    <x v="0"/>
    <x v="1"/>
    <n v="31.13"/>
    <x v="1"/>
    <x v="3"/>
    <x v="1"/>
    <x v="1"/>
    <n v="2566.4706999999999"/>
    <x v="1"/>
  </r>
  <r>
    <n v="21"/>
    <x v="1"/>
    <x v="0"/>
    <n v="21.85"/>
    <x v="2"/>
    <x v="1"/>
    <x v="0"/>
    <x v="3"/>
    <n v="15359.104499999999"/>
    <x v="0"/>
  </r>
  <r>
    <n v="41"/>
    <x v="3"/>
    <x v="1"/>
    <n v="40.26"/>
    <x v="1"/>
    <x v="0"/>
    <x v="1"/>
    <x v="1"/>
    <n v="5709.1643999999997"/>
    <x v="1"/>
  </r>
  <r>
    <n v="46"/>
    <x v="3"/>
    <x v="0"/>
    <n v="33.725000000000001"/>
    <x v="1"/>
    <x v="1"/>
    <x v="1"/>
    <x v="3"/>
    <n v="8823.9857499999998"/>
    <x v="1"/>
  </r>
  <r>
    <n v="42"/>
    <x v="3"/>
    <x v="0"/>
    <n v="29.48"/>
    <x v="0"/>
    <x v="3"/>
    <x v="1"/>
    <x v="1"/>
    <n v="7640.3091999999997"/>
    <x v="1"/>
  </r>
  <r>
    <n v="34"/>
    <x v="2"/>
    <x v="0"/>
    <n v="33.25"/>
    <x v="1"/>
    <x v="1"/>
    <x v="1"/>
    <x v="3"/>
    <n v="5594.8455000000004"/>
    <x v="1"/>
  </r>
  <r>
    <n v="43"/>
    <x v="3"/>
    <x v="1"/>
    <n v="32.6"/>
    <x v="1"/>
    <x v="3"/>
    <x v="1"/>
    <x v="0"/>
    <n v="7441.5010000000002"/>
    <x v="1"/>
  </r>
  <r>
    <n v="52"/>
    <x v="4"/>
    <x v="0"/>
    <n v="37.524999999999999"/>
    <x v="1"/>
    <x v="3"/>
    <x v="1"/>
    <x v="2"/>
    <n v="33471.971890000001"/>
    <x v="2"/>
  </r>
  <r>
    <n v="18"/>
    <x v="0"/>
    <x v="0"/>
    <n v="39.159999999999997"/>
    <x v="1"/>
    <x v="0"/>
    <x v="1"/>
    <x v="1"/>
    <n v="1633.0444"/>
    <x v="1"/>
  </r>
  <r>
    <n v="51"/>
    <x v="4"/>
    <x v="1"/>
    <n v="31.635000000000002"/>
    <x v="1"/>
    <x v="0"/>
    <x v="1"/>
    <x v="2"/>
    <n v="9174.1356500000002"/>
    <x v="1"/>
  </r>
  <r>
    <n v="56"/>
    <x v="4"/>
    <x v="0"/>
    <n v="25.3"/>
    <x v="0"/>
    <x v="0"/>
    <x v="1"/>
    <x v="0"/>
    <n v="11070.535"/>
    <x v="3"/>
  </r>
  <r>
    <n v="64"/>
    <x v="5"/>
    <x v="0"/>
    <n v="39.049999999999997"/>
    <x v="1"/>
    <x v="2"/>
    <x v="1"/>
    <x v="1"/>
    <n v="16085.127500000001"/>
    <x v="0"/>
  </r>
  <r>
    <n v="19"/>
    <x v="0"/>
    <x v="0"/>
    <n v="28.31"/>
    <x v="0"/>
    <x v="0"/>
    <x v="0"/>
    <x v="2"/>
    <n v="17468.983899999999"/>
    <x v="0"/>
  </r>
  <r>
    <n v="51"/>
    <x v="4"/>
    <x v="0"/>
    <n v="34.1"/>
    <x v="1"/>
    <x v="0"/>
    <x v="1"/>
    <x v="1"/>
    <n v="9283.5619999999999"/>
    <x v="1"/>
  </r>
  <r>
    <n v="27"/>
    <x v="1"/>
    <x v="0"/>
    <n v="25.175000000000001"/>
    <x v="0"/>
    <x v="0"/>
    <x v="1"/>
    <x v="3"/>
    <n v="3558.6202499999999"/>
    <x v="1"/>
  </r>
  <r>
    <n v="59"/>
    <x v="4"/>
    <x v="0"/>
    <n v="23.655000000000001"/>
    <x v="2"/>
    <x v="0"/>
    <x v="0"/>
    <x v="2"/>
    <n v="25678.778450000002"/>
    <x v="2"/>
  </r>
  <r>
    <n v="28"/>
    <x v="1"/>
    <x v="1"/>
    <n v="26.98"/>
    <x v="0"/>
    <x v="3"/>
    <x v="1"/>
    <x v="3"/>
    <n v="4435.0941999999995"/>
    <x v="1"/>
  </r>
  <r>
    <n v="30"/>
    <x v="1"/>
    <x v="1"/>
    <n v="37.799999999999997"/>
    <x v="1"/>
    <x v="3"/>
    <x v="0"/>
    <x v="0"/>
    <n v="39241.442000000003"/>
    <x v="2"/>
  </r>
  <r>
    <n v="47"/>
    <x v="3"/>
    <x v="0"/>
    <n v="29.37"/>
    <x v="0"/>
    <x v="1"/>
    <x v="1"/>
    <x v="1"/>
    <n v="8547.6913000000004"/>
    <x v="1"/>
  </r>
  <r>
    <n v="38"/>
    <x v="2"/>
    <x v="0"/>
    <n v="34.799999999999997"/>
    <x v="1"/>
    <x v="3"/>
    <x v="1"/>
    <x v="0"/>
    <n v="6571.5439999999999"/>
    <x v="1"/>
  </r>
  <r>
    <n v="18"/>
    <x v="0"/>
    <x v="0"/>
    <n v="33.155000000000001"/>
    <x v="1"/>
    <x v="0"/>
    <x v="1"/>
    <x v="3"/>
    <n v="2207.6974500000001"/>
    <x v="1"/>
  </r>
  <r>
    <n v="34"/>
    <x v="2"/>
    <x v="0"/>
    <n v="19"/>
    <x v="2"/>
    <x v="2"/>
    <x v="1"/>
    <x v="3"/>
    <n v="6753.0379999999996"/>
    <x v="1"/>
  </r>
  <r>
    <n v="20"/>
    <x v="0"/>
    <x v="0"/>
    <n v="33"/>
    <x v="1"/>
    <x v="0"/>
    <x v="1"/>
    <x v="1"/>
    <n v="1880.07"/>
    <x v="1"/>
  </r>
  <r>
    <n v="47"/>
    <x v="3"/>
    <x v="0"/>
    <n v="36.630000000000003"/>
    <x v="1"/>
    <x v="1"/>
    <x v="0"/>
    <x v="1"/>
    <n v="42969.852700000003"/>
    <x v="2"/>
  </r>
  <r>
    <n v="56"/>
    <x v="4"/>
    <x v="0"/>
    <n v="28.594999999999999"/>
    <x v="0"/>
    <x v="0"/>
    <x v="1"/>
    <x v="3"/>
    <n v="11658.11505"/>
    <x v="3"/>
  </r>
  <r>
    <n v="49"/>
    <x v="3"/>
    <x v="1"/>
    <n v="25.6"/>
    <x v="0"/>
    <x v="3"/>
    <x v="0"/>
    <x v="0"/>
    <n v="23306.546999999999"/>
    <x v="2"/>
  </r>
  <r>
    <n v="19"/>
    <x v="0"/>
    <x v="0"/>
    <n v="33.11"/>
    <x v="1"/>
    <x v="0"/>
    <x v="0"/>
    <x v="1"/>
    <n v="34439.855900000002"/>
    <x v="2"/>
  </r>
  <r>
    <n v="55"/>
    <x v="4"/>
    <x v="0"/>
    <n v="37.1"/>
    <x v="1"/>
    <x v="0"/>
    <x v="1"/>
    <x v="0"/>
    <n v="10713.644"/>
    <x v="3"/>
  </r>
  <r>
    <n v="30"/>
    <x v="1"/>
    <x v="1"/>
    <n v="31.4"/>
    <x v="1"/>
    <x v="1"/>
    <x v="1"/>
    <x v="0"/>
    <n v="3659.346"/>
    <x v="1"/>
  </r>
  <r>
    <n v="37"/>
    <x v="2"/>
    <x v="1"/>
    <n v="34.1"/>
    <x v="1"/>
    <x v="5"/>
    <x v="0"/>
    <x v="0"/>
    <n v="40182.245999999999"/>
    <x v="2"/>
  </r>
  <r>
    <n v="49"/>
    <x v="3"/>
    <x v="0"/>
    <n v="21.3"/>
    <x v="2"/>
    <x v="1"/>
    <x v="1"/>
    <x v="0"/>
    <n v="9182.17"/>
    <x v="1"/>
  </r>
  <r>
    <n v="18"/>
    <x v="0"/>
    <x v="1"/>
    <n v="33.534999999999997"/>
    <x v="1"/>
    <x v="0"/>
    <x v="0"/>
    <x v="3"/>
    <n v="34617.840649999998"/>
    <x v="2"/>
  </r>
  <r>
    <n v="59"/>
    <x v="4"/>
    <x v="1"/>
    <n v="28.785"/>
    <x v="0"/>
    <x v="0"/>
    <x v="1"/>
    <x v="2"/>
    <n v="12129.614149999999"/>
    <x v="3"/>
  </r>
  <r>
    <n v="29"/>
    <x v="1"/>
    <x v="0"/>
    <n v="26.03"/>
    <x v="0"/>
    <x v="0"/>
    <x v="1"/>
    <x v="2"/>
    <n v="3736.4647"/>
    <x v="1"/>
  </r>
  <r>
    <n v="36"/>
    <x v="2"/>
    <x v="1"/>
    <n v="28.88"/>
    <x v="0"/>
    <x v="2"/>
    <x v="1"/>
    <x v="3"/>
    <n v="6748.5911999999998"/>
    <x v="1"/>
  </r>
  <r>
    <n v="33"/>
    <x v="2"/>
    <x v="1"/>
    <n v="42.46"/>
    <x v="1"/>
    <x v="1"/>
    <x v="1"/>
    <x v="1"/>
    <n v="11326.71487"/>
    <x v="3"/>
  </r>
  <r>
    <n v="58"/>
    <x v="4"/>
    <x v="1"/>
    <n v="38"/>
    <x v="1"/>
    <x v="0"/>
    <x v="1"/>
    <x v="0"/>
    <n v="11365.951999999999"/>
    <x v="3"/>
  </r>
  <r>
    <n v="44"/>
    <x v="3"/>
    <x v="0"/>
    <n v="38.950000000000003"/>
    <x v="1"/>
    <x v="0"/>
    <x v="0"/>
    <x v="2"/>
    <n v="42983.458500000001"/>
    <x v="2"/>
  </r>
  <r>
    <n v="53"/>
    <x v="4"/>
    <x v="1"/>
    <n v="36.1"/>
    <x v="1"/>
    <x v="1"/>
    <x v="1"/>
    <x v="0"/>
    <n v="10085.846"/>
    <x v="3"/>
  </r>
  <r>
    <n v="24"/>
    <x v="1"/>
    <x v="1"/>
    <n v="29.3"/>
    <x v="0"/>
    <x v="0"/>
    <x v="1"/>
    <x v="0"/>
    <n v="1977.8150000000001"/>
    <x v="1"/>
  </r>
  <r>
    <n v="29"/>
    <x v="1"/>
    <x v="0"/>
    <n v="35.53"/>
    <x v="1"/>
    <x v="0"/>
    <x v="1"/>
    <x v="1"/>
    <n v="3366.6696999999999"/>
    <x v="1"/>
  </r>
  <r>
    <n v="40"/>
    <x v="2"/>
    <x v="1"/>
    <n v="22.704999999999998"/>
    <x v="2"/>
    <x v="3"/>
    <x v="1"/>
    <x v="3"/>
    <n v="7173.35995"/>
    <x v="1"/>
  </r>
  <r>
    <n v="51"/>
    <x v="4"/>
    <x v="1"/>
    <n v="39.700000000000003"/>
    <x v="1"/>
    <x v="1"/>
    <x v="1"/>
    <x v="0"/>
    <n v="9391.3459999999995"/>
    <x v="1"/>
  </r>
  <r>
    <n v="64"/>
    <x v="5"/>
    <x v="1"/>
    <n v="38.19"/>
    <x v="1"/>
    <x v="0"/>
    <x v="1"/>
    <x v="3"/>
    <n v="14410.9321"/>
    <x v="3"/>
  </r>
  <r>
    <n v="19"/>
    <x v="0"/>
    <x v="0"/>
    <n v="24.51"/>
    <x v="2"/>
    <x v="1"/>
    <x v="1"/>
    <x v="2"/>
    <n v="2709.1118999999999"/>
    <x v="1"/>
  </r>
  <r>
    <n v="35"/>
    <x v="2"/>
    <x v="0"/>
    <n v="38.094999999999999"/>
    <x v="1"/>
    <x v="3"/>
    <x v="1"/>
    <x v="3"/>
    <n v="24915.046259999999"/>
    <x v="2"/>
  </r>
  <r>
    <n v="39"/>
    <x v="2"/>
    <x v="1"/>
    <n v="26.41"/>
    <x v="0"/>
    <x v="0"/>
    <x v="0"/>
    <x v="3"/>
    <n v="20149.322899999999"/>
    <x v="2"/>
  </r>
  <r>
    <n v="56"/>
    <x v="4"/>
    <x v="1"/>
    <n v="33.659999999999997"/>
    <x v="1"/>
    <x v="5"/>
    <x v="1"/>
    <x v="1"/>
    <n v="12949.1554"/>
    <x v="3"/>
  </r>
  <r>
    <n v="33"/>
    <x v="2"/>
    <x v="1"/>
    <n v="42.4"/>
    <x v="1"/>
    <x v="4"/>
    <x v="1"/>
    <x v="0"/>
    <n v="6666.2430000000004"/>
    <x v="1"/>
  </r>
  <r>
    <n v="42"/>
    <x v="3"/>
    <x v="1"/>
    <n v="28.31"/>
    <x v="0"/>
    <x v="2"/>
    <x v="0"/>
    <x v="2"/>
    <n v="32787.458590000002"/>
    <x v="2"/>
  </r>
  <r>
    <n v="61"/>
    <x v="5"/>
    <x v="1"/>
    <n v="33.914999999999999"/>
    <x v="1"/>
    <x v="0"/>
    <x v="1"/>
    <x v="3"/>
    <n v="13143.86485"/>
    <x v="3"/>
  </r>
  <r>
    <n v="23"/>
    <x v="1"/>
    <x v="0"/>
    <n v="34.96"/>
    <x v="1"/>
    <x v="2"/>
    <x v="1"/>
    <x v="2"/>
    <n v="4466.6214"/>
    <x v="1"/>
  </r>
  <r>
    <n v="43"/>
    <x v="3"/>
    <x v="1"/>
    <n v="35.31"/>
    <x v="1"/>
    <x v="3"/>
    <x v="1"/>
    <x v="1"/>
    <n v="18806.145469999999"/>
    <x v="0"/>
  </r>
  <r>
    <n v="48"/>
    <x v="3"/>
    <x v="1"/>
    <n v="30.78"/>
    <x v="1"/>
    <x v="2"/>
    <x v="1"/>
    <x v="3"/>
    <n v="10141.136200000001"/>
    <x v="3"/>
  </r>
  <r>
    <n v="39"/>
    <x v="2"/>
    <x v="1"/>
    <n v="26.22"/>
    <x v="0"/>
    <x v="1"/>
    <x v="1"/>
    <x v="2"/>
    <n v="6123.5688"/>
    <x v="1"/>
  </r>
  <r>
    <n v="40"/>
    <x v="2"/>
    <x v="0"/>
    <n v="23.37"/>
    <x v="2"/>
    <x v="2"/>
    <x v="1"/>
    <x v="3"/>
    <n v="8252.2842999999993"/>
    <x v="1"/>
  </r>
  <r>
    <n v="18"/>
    <x v="0"/>
    <x v="1"/>
    <n v="28.5"/>
    <x v="0"/>
    <x v="0"/>
    <x v="1"/>
    <x v="3"/>
    <n v="1712.2270000000001"/>
    <x v="1"/>
  </r>
  <r>
    <n v="58"/>
    <x v="4"/>
    <x v="0"/>
    <n v="32.965000000000003"/>
    <x v="1"/>
    <x v="0"/>
    <x v="1"/>
    <x v="3"/>
    <n v="12430.95335"/>
    <x v="3"/>
  </r>
  <r>
    <n v="49"/>
    <x v="3"/>
    <x v="0"/>
    <n v="42.68"/>
    <x v="1"/>
    <x v="3"/>
    <x v="1"/>
    <x v="1"/>
    <n v="9800.8881999999994"/>
    <x v="1"/>
  </r>
  <r>
    <n v="53"/>
    <x v="4"/>
    <x v="0"/>
    <n v="39.6"/>
    <x v="1"/>
    <x v="1"/>
    <x v="1"/>
    <x v="1"/>
    <n v="10579.710999999999"/>
    <x v="3"/>
  </r>
  <r>
    <n v="48"/>
    <x v="3"/>
    <x v="0"/>
    <n v="31.13"/>
    <x v="1"/>
    <x v="0"/>
    <x v="1"/>
    <x v="1"/>
    <n v="8280.6226999999999"/>
    <x v="1"/>
  </r>
  <r>
    <n v="45"/>
    <x v="3"/>
    <x v="0"/>
    <n v="36.299999999999997"/>
    <x v="1"/>
    <x v="3"/>
    <x v="1"/>
    <x v="1"/>
    <n v="8527.5319999999992"/>
    <x v="1"/>
  </r>
  <r>
    <n v="59"/>
    <x v="4"/>
    <x v="0"/>
    <n v="35.200000000000003"/>
    <x v="1"/>
    <x v="0"/>
    <x v="1"/>
    <x v="1"/>
    <n v="12244.531000000001"/>
    <x v="3"/>
  </r>
  <r>
    <n v="52"/>
    <x v="4"/>
    <x v="0"/>
    <n v="25.3"/>
    <x v="0"/>
    <x v="3"/>
    <x v="0"/>
    <x v="1"/>
    <n v="24667.419000000002"/>
    <x v="2"/>
  </r>
  <r>
    <n v="26"/>
    <x v="1"/>
    <x v="0"/>
    <n v="42.4"/>
    <x v="1"/>
    <x v="1"/>
    <x v="1"/>
    <x v="0"/>
    <n v="3410.3240000000001"/>
    <x v="1"/>
  </r>
  <r>
    <n v="27"/>
    <x v="1"/>
    <x v="1"/>
    <n v="33.155000000000001"/>
    <x v="1"/>
    <x v="3"/>
    <x v="1"/>
    <x v="2"/>
    <n v="4058.71245"/>
    <x v="1"/>
  </r>
  <r>
    <n v="48"/>
    <x v="3"/>
    <x v="0"/>
    <n v="35.909999999999997"/>
    <x v="1"/>
    <x v="1"/>
    <x v="1"/>
    <x v="3"/>
    <n v="26392.260289999998"/>
    <x v="2"/>
  </r>
  <r>
    <n v="57"/>
    <x v="4"/>
    <x v="0"/>
    <n v="28.785"/>
    <x v="0"/>
    <x v="5"/>
    <x v="1"/>
    <x v="3"/>
    <n v="14394.398150000001"/>
    <x v="3"/>
  </r>
  <r>
    <n v="37"/>
    <x v="2"/>
    <x v="1"/>
    <n v="46.53"/>
    <x v="1"/>
    <x v="2"/>
    <x v="1"/>
    <x v="1"/>
    <n v="6435.6237000000001"/>
    <x v="1"/>
  </r>
  <r>
    <n v="57"/>
    <x v="4"/>
    <x v="0"/>
    <n v="23.98"/>
    <x v="2"/>
    <x v="1"/>
    <x v="1"/>
    <x v="1"/>
    <n v="22192.437109999999"/>
    <x v="2"/>
  </r>
  <r>
    <n v="32"/>
    <x v="2"/>
    <x v="0"/>
    <n v="31.54"/>
    <x v="1"/>
    <x v="1"/>
    <x v="1"/>
    <x v="3"/>
    <n v="5148.5526"/>
    <x v="1"/>
  </r>
  <r>
    <n v="18"/>
    <x v="0"/>
    <x v="1"/>
    <n v="33.659999999999997"/>
    <x v="1"/>
    <x v="0"/>
    <x v="1"/>
    <x v="1"/>
    <n v="1136.3994"/>
    <x v="1"/>
  </r>
  <r>
    <n v="64"/>
    <x v="5"/>
    <x v="0"/>
    <n v="22.99"/>
    <x v="2"/>
    <x v="0"/>
    <x v="0"/>
    <x v="1"/>
    <n v="27037.914100000002"/>
    <x v="2"/>
  </r>
  <r>
    <n v="43"/>
    <x v="3"/>
    <x v="1"/>
    <n v="38.06"/>
    <x v="1"/>
    <x v="3"/>
    <x v="0"/>
    <x v="1"/>
    <n v="42560.430399999997"/>
    <x v="2"/>
  </r>
  <r>
    <n v="49"/>
    <x v="3"/>
    <x v="1"/>
    <n v="28.7"/>
    <x v="0"/>
    <x v="1"/>
    <x v="1"/>
    <x v="0"/>
    <n v="8703.4560000000001"/>
    <x v="1"/>
  </r>
  <r>
    <n v="40"/>
    <x v="2"/>
    <x v="0"/>
    <n v="32.774999999999999"/>
    <x v="1"/>
    <x v="3"/>
    <x v="0"/>
    <x v="2"/>
    <n v="40003.332249999999"/>
    <x v="2"/>
  </r>
  <r>
    <n v="62"/>
    <x v="5"/>
    <x v="1"/>
    <n v="32.015000000000001"/>
    <x v="1"/>
    <x v="0"/>
    <x v="0"/>
    <x v="3"/>
    <n v="45710.207849999999"/>
    <x v="2"/>
  </r>
  <r>
    <n v="40"/>
    <x v="2"/>
    <x v="0"/>
    <n v="29.81"/>
    <x v="0"/>
    <x v="1"/>
    <x v="1"/>
    <x v="1"/>
    <n v="6500.2358999999997"/>
    <x v="1"/>
  </r>
  <r>
    <n v="30"/>
    <x v="1"/>
    <x v="1"/>
    <n v="31.57"/>
    <x v="1"/>
    <x v="2"/>
    <x v="1"/>
    <x v="1"/>
    <n v="4837.5823"/>
    <x v="1"/>
  </r>
  <r>
    <n v="29"/>
    <x v="1"/>
    <x v="0"/>
    <n v="31.16"/>
    <x v="1"/>
    <x v="0"/>
    <x v="1"/>
    <x v="3"/>
    <n v="3943.5954000000002"/>
    <x v="1"/>
  </r>
  <r>
    <n v="36"/>
    <x v="2"/>
    <x v="1"/>
    <n v="29.7"/>
    <x v="0"/>
    <x v="0"/>
    <x v="1"/>
    <x v="1"/>
    <n v="4399.7309999999998"/>
    <x v="1"/>
  </r>
  <r>
    <n v="41"/>
    <x v="3"/>
    <x v="0"/>
    <n v="31.02"/>
    <x v="1"/>
    <x v="0"/>
    <x v="1"/>
    <x v="1"/>
    <n v="6185.3208000000004"/>
    <x v="1"/>
  </r>
  <r>
    <n v="44"/>
    <x v="3"/>
    <x v="0"/>
    <n v="43.89"/>
    <x v="1"/>
    <x v="3"/>
    <x v="0"/>
    <x v="1"/>
    <n v="46200.985099999998"/>
    <x v="2"/>
  </r>
  <r>
    <n v="45"/>
    <x v="3"/>
    <x v="1"/>
    <n v="21.375"/>
    <x v="2"/>
    <x v="0"/>
    <x v="1"/>
    <x v="2"/>
    <n v="7222.7862500000001"/>
    <x v="1"/>
  </r>
  <r>
    <n v="55"/>
    <x v="4"/>
    <x v="0"/>
    <n v="40.81"/>
    <x v="1"/>
    <x v="2"/>
    <x v="1"/>
    <x v="1"/>
    <n v="12485.8009"/>
    <x v="3"/>
  </r>
  <r>
    <n v="60"/>
    <x v="4"/>
    <x v="1"/>
    <n v="31.35"/>
    <x v="1"/>
    <x v="2"/>
    <x v="0"/>
    <x v="2"/>
    <n v="46130.5265"/>
    <x v="2"/>
  </r>
  <r>
    <n v="56"/>
    <x v="4"/>
    <x v="1"/>
    <n v="36.1"/>
    <x v="1"/>
    <x v="2"/>
    <x v="1"/>
    <x v="0"/>
    <n v="12363.547"/>
    <x v="3"/>
  </r>
  <r>
    <n v="49"/>
    <x v="3"/>
    <x v="0"/>
    <n v="23.18"/>
    <x v="2"/>
    <x v="3"/>
    <x v="1"/>
    <x v="2"/>
    <n v="10156.7832"/>
    <x v="3"/>
  </r>
  <r>
    <n v="21"/>
    <x v="1"/>
    <x v="0"/>
    <n v="17.399999999999999"/>
    <x v="3"/>
    <x v="1"/>
    <x v="1"/>
    <x v="0"/>
    <n v="2585.2689999999998"/>
    <x v="1"/>
  </r>
  <r>
    <n v="19"/>
    <x v="0"/>
    <x v="1"/>
    <n v="20.3"/>
    <x v="2"/>
    <x v="0"/>
    <x v="1"/>
    <x v="0"/>
    <n v="1242.26"/>
    <x v="1"/>
  </r>
  <r>
    <n v="39"/>
    <x v="2"/>
    <x v="1"/>
    <n v="35.299999999999997"/>
    <x v="1"/>
    <x v="3"/>
    <x v="0"/>
    <x v="0"/>
    <n v="40103.89"/>
    <x v="2"/>
  </r>
  <r>
    <n v="53"/>
    <x v="4"/>
    <x v="1"/>
    <n v="24.32"/>
    <x v="2"/>
    <x v="0"/>
    <x v="1"/>
    <x v="2"/>
    <n v="9863.4717999999993"/>
    <x v="1"/>
  </r>
  <r>
    <n v="33"/>
    <x v="2"/>
    <x v="0"/>
    <n v="18.5"/>
    <x v="2"/>
    <x v="1"/>
    <x v="1"/>
    <x v="0"/>
    <n v="4766.0219999999999"/>
    <x v="1"/>
  </r>
  <r>
    <n v="53"/>
    <x v="4"/>
    <x v="1"/>
    <n v="26.41"/>
    <x v="0"/>
    <x v="3"/>
    <x v="1"/>
    <x v="3"/>
    <n v="11244.376899999999"/>
    <x v="3"/>
  </r>
  <r>
    <n v="42"/>
    <x v="3"/>
    <x v="1"/>
    <n v="26.125"/>
    <x v="0"/>
    <x v="3"/>
    <x v="1"/>
    <x v="3"/>
    <n v="7729.6457499999997"/>
    <x v="1"/>
  </r>
  <r>
    <n v="40"/>
    <x v="2"/>
    <x v="1"/>
    <n v="41.69"/>
    <x v="1"/>
    <x v="0"/>
    <x v="1"/>
    <x v="1"/>
    <n v="5438.7491"/>
    <x v="1"/>
  </r>
  <r>
    <n v="47"/>
    <x v="3"/>
    <x v="0"/>
    <n v="24.1"/>
    <x v="2"/>
    <x v="1"/>
    <x v="1"/>
    <x v="0"/>
    <n v="26236.579969999999"/>
    <x v="2"/>
  </r>
  <r>
    <n v="27"/>
    <x v="1"/>
    <x v="1"/>
    <n v="31.13"/>
    <x v="1"/>
    <x v="1"/>
    <x v="0"/>
    <x v="1"/>
    <n v="34806.467700000001"/>
    <x v="2"/>
  </r>
  <r>
    <n v="21"/>
    <x v="1"/>
    <x v="1"/>
    <n v="27.36"/>
    <x v="0"/>
    <x v="0"/>
    <x v="1"/>
    <x v="3"/>
    <n v="2104.1134000000002"/>
    <x v="1"/>
  </r>
  <r>
    <n v="47"/>
    <x v="3"/>
    <x v="1"/>
    <n v="36.200000000000003"/>
    <x v="1"/>
    <x v="1"/>
    <x v="1"/>
    <x v="0"/>
    <n v="8068.1850000000004"/>
    <x v="1"/>
  </r>
  <r>
    <n v="20"/>
    <x v="0"/>
    <x v="1"/>
    <n v="32.395000000000003"/>
    <x v="1"/>
    <x v="1"/>
    <x v="1"/>
    <x v="2"/>
    <n v="2362.2290499999999"/>
    <x v="1"/>
  </r>
  <r>
    <n v="24"/>
    <x v="1"/>
    <x v="1"/>
    <n v="23.655000000000001"/>
    <x v="2"/>
    <x v="0"/>
    <x v="1"/>
    <x v="2"/>
    <n v="2352.9684499999998"/>
    <x v="1"/>
  </r>
  <r>
    <n v="27"/>
    <x v="1"/>
    <x v="0"/>
    <n v="34.799999999999997"/>
    <x v="1"/>
    <x v="1"/>
    <x v="1"/>
    <x v="0"/>
    <n v="3577.9989999999998"/>
    <x v="1"/>
  </r>
  <r>
    <n v="26"/>
    <x v="1"/>
    <x v="0"/>
    <n v="40.185000000000002"/>
    <x v="1"/>
    <x v="0"/>
    <x v="1"/>
    <x v="2"/>
    <n v="3201.2451500000002"/>
    <x v="1"/>
  </r>
  <r>
    <n v="53"/>
    <x v="4"/>
    <x v="0"/>
    <n v="32.299999999999997"/>
    <x v="1"/>
    <x v="3"/>
    <x v="1"/>
    <x v="3"/>
    <n v="29186.482360000002"/>
    <x v="2"/>
  </r>
  <r>
    <n v="41"/>
    <x v="3"/>
    <x v="1"/>
    <n v="35.75"/>
    <x v="1"/>
    <x v="1"/>
    <x v="0"/>
    <x v="1"/>
    <n v="40273.645499999999"/>
    <x v="2"/>
  </r>
  <r>
    <n v="56"/>
    <x v="4"/>
    <x v="1"/>
    <n v="33.725000000000001"/>
    <x v="1"/>
    <x v="0"/>
    <x v="1"/>
    <x v="2"/>
    <n v="10976.24575"/>
    <x v="3"/>
  </r>
  <r>
    <n v="23"/>
    <x v="1"/>
    <x v="0"/>
    <n v="39.270000000000003"/>
    <x v="1"/>
    <x v="3"/>
    <x v="1"/>
    <x v="1"/>
    <n v="3500.6122999999998"/>
    <x v="1"/>
  </r>
  <r>
    <n v="21"/>
    <x v="1"/>
    <x v="0"/>
    <n v="34.869999999999997"/>
    <x v="1"/>
    <x v="0"/>
    <x v="1"/>
    <x v="1"/>
    <n v="2020.5523000000001"/>
    <x v="1"/>
  </r>
  <r>
    <n v="50"/>
    <x v="3"/>
    <x v="0"/>
    <n v="44.744999999999997"/>
    <x v="1"/>
    <x v="0"/>
    <x v="1"/>
    <x v="3"/>
    <n v="9541.6955500000004"/>
    <x v="1"/>
  </r>
  <r>
    <n v="53"/>
    <x v="4"/>
    <x v="1"/>
    <n v="41.47"/>
    <x v="1"/>
    <x v="0"/>
    <x v="1"/>
    <x v="1"/>
    <n v="9504.3102999999992"/>
    <x v="1"/>
  </r>
  <r>
    <n v="34"/>
    <x v="2"/>
    <x v="0"/>
    <n v="26.41"/>
    <x v="0"/>
    <x v="1"/>
    <x v="1"/>
    <x v="2"/>
    <n v="5385.3379000000004"/>
    <x v="1"/>
  </r>
  <r>
    <n v="47"/>
    <x v="3"/>
    <x v="0"/>
    <n v="29.545000000000002"/>
    <x v="0"/>
    <x v="1"/>
    <x v="1"/>
    <x v="2"/>
    <n v="8930.9345499999999"/>
    <x v="1"/>
  </r>
  <r>
    <n v="33"/>
    <x v="2"/>
    <x v="0"/>
    <n v="32.9"/>
    <x v="1"/>
    <x v="3"/>
    <x v="1"/>
    <x v="0"/>
    <n v="5375.0379999999996"/>
    <x v="1"/>
  </r>
  <r>
    <n v="51"/>
    <x v="4"/>
    <x v="0"/>
    <n v="38.06"/>
    <x v="1"/>
    <x v="0"/>
    <x v="0"/>
    <x v="1"/>
    <n v="44400.4064"/>
    <x v="2"/>
  </r>
  <r>
    <n v="49"/>
    <x v="3"/>
    <x v="1"/>
    <n v="28.69"/>
    <x v="0"/>
    <x v="2"/>
    <x v="1"/>
    <x v="2"/>
    <n v="10264.4421"/>
    <x v="3"/>
  </r>
  <r>
    <n v="31"/>
    <x v="2"/>
    <x v="0"/>
    <n v="30.495000000000001"/>
    <x v="1"/>
    <x v="2"/>
    <x v="1"/>
    <x v="3"/>
    <n v="6113.2310500000003"/>
    <x v="1"/>
  </r>
  <r>
    <n v="36"/>
    <x v="2"/>
    <x v="0"/>
    <n v="27.74"/>
    <x v="0"/>
    <x v="0"/>
    <x v="1"/>
    <x v="3"/>
    <n v="5469.0065999999997"/>
    <x v="1"/>
  </r>
  <r>
    <n v="18"/>
    <x v="0"/>
    <x v="1"/>
    <n v="35.200000000000003"/>
    <x v="1"/>
    <x v="1"/>
    <x v="1"/>
    <x v="1"/>
    <n v="1727.54"/>
    <x v="1"/>
  </r>
  <r>
    <n v="50"/>
    <x v="3"/>
    <x v="0"/>
    <n v="23.54"/>
    <x v="2"/>
    <x v="3"/>
    <x v="1"/>
    <x v="1"/>
    <n v="10107.220600000001"/>
    <x v="3"/>
  </r>
  <r>
    <n v="43"/>
    <x v="3"/>
    <x v="0"/>
    <n v="30.684999999999999"/>
    <x v="1"/>
    <x v="3"/>
    <x v="1"/>
    <x v="2"/>
    <n v="8310.8391499999998"/>
    <x v="1"/>
  </r>
  <r>
    <n v="20"/>
    <x v="0"/>
    <x v="1"/>
    <n v="40.47"/>
    <x v="1"/>
    <x v="0"/>
    <x v="1"/>
    <x v="3"/>
    <n v="1984.4532999999999"/>
    <x v="1"/>
  </r>
  <r>
    <n v="24"/>
    <x v="1"/>
    <x v="0"/>
    <n v="22.6"/>
    <x v="2"/>
    <x v="0"/>
    <x v="1"/>
    <x v="0"/>
    <n v="2457.502"/>
    <x v="1"/>
  </r>
  <r>
    <n v="60"/>
    <x v="4"/>
    <x v="1"/>
    <n v="28.9"/>
    <x v="0"/>
    <x v="0"/>
    <x v="1"/>
    <x v="0"/>
    <n v="12146.971"/>
    <x v="3"/>
  </r>
  <r>
    <n v="49"/>
    <x v="3"/>
    <x v="0"/>
    <n v="22.61"/>
    <x v="2"/>
    <x v="1"/>
    <x v="1"/>
    <x v="2"/>
    <n v="9566.9909000000007"/>
    <x v="1"/>
  </r>
  <r>
    <n v="60"/>
    <x v="4"/>
    <x v="1"/>
    <n v="24.32"/>
    <x v="2"/>
    <x v="1"/>
    <x v="1"/>
    <x v="2"/>
    <n v="13112.604799999999"/>
    <x v="3"/>
  </r>
  <r>
    <n v="51"/>
    <x v="4"/>
    <x v="0"/>
    <n v="36.67"/>
    <x v="1"/>
    <x v="3"/>
    <x v="1"/>
    <x v="2"/>
    <n v="10848.1343"/>
    <x v="3"/>
  </r>
  <r>
    <n v="58"/>
    <x v="4"/>
    <x v="0"/>
    <n v="33.44"/>
    <x v="1"/>
    <x v="0"/>
    <x v="1"/>
    <x v="2"/>
    <n v="12231.613600000001"/>
    <x v="3"/>
  </r>
  <r>
    <n v="51"/>
    <x v="4"/>
    <x v="0"/>
    <n v="40.659999999999997"/>
    <x v="1"/>
    <x v="0"/>
    <x v="1"/>
    <x v="3"/>
    <n v="9875.6803999999993"/>
    <x v="1"/>
  </r>
  <r>
    <n v="53"/>
    <x v="4"/>
    <x v="1"/>
    <n v="36.6"/>
    <x v="1"/>
    <x v="2"/>
    <x v="1"/>
    <x v="0"/>
    <n v="11264.540999999999"/>
    <x v="3"/>
  </r>
  <r>
    <n v="62"/>
    <x v="5"/>
    <x v="1"/>
    <n v="37.4"/>
    <x v="1"/>
    <x v="0"/>
    <x v="1"/>
    <x v="0"/>
    <n v="12979.358"/>
    <x v="3"/>
  </r>
  <r>
    <n v="19"/>
    <x v="0"/>
    <x v="1"/>
    <n v="35.4"/>
    <x v="1"/>
    <x v="0"/>
    <x v="1"/>
    <x v="0"/>
    <n v="1263.249"/>
    <x v="1"/>
  </r>
  <r>
    <n v="50"/>
    <x v="3"/>
    <x v="0"/>
    <n v="27.074999999999999"/>
    <x v="0"/>
    <x v="1"/>
    <x v="1"/>
    <x v="3"/>
    <n v="10106.134249999999"/>
    <x v="3"/>
  </r>
  <r>
    <n v="30"/>
    <x v="1"/>
    <x v="0"/>
    <n v="39.049999999999997"/>
    <x v="1"/>
    <x v="2"/>
    <x v="0"/>
    <x v="1"/>
    <n v="40932.429499999998"/>
    <x v="2"/>
  </r>
  <r>
    <n v="41"/>
    <x v="3"/>
    <x v="1"/>
    <n v="28.405000000000001"/>
    <x v="0"/>
    <x v="1"/>
    <x v="1"/>
    <x v="2"/>
    <n v="6664.68595"/>
    <x v="1"/>
  </r>
  <r>
    <n v="29"/>
    <x v="1"/>
    <x v="0"/>
    <n v="21.754999999999999"/>
    <x v="2"/>
    <x v="1"/>
    <x v="0"/>
    <x v="3"/>
    <n v="16657.71745"/>
    <x v="0"/>
  </r>
  <r>
    <n v="18"/>
    <x v="0"/>
    <x v="0"/>
    <n v="40.28"/>
    <x v="1"/>
    <x v="0"/>
    <x v="1"/>
    <x v="3"/>
    <n v="2217.6012000000001"/>
    <x v="1"/>
  </r>
  <r>
    <n v="41"/>
    <x v="3"/>
    <x v="0"/>
    <n v="36.08"/>
    <x v="1"/>
    <x v="1"/>
    <x v="1"/>
    <x v="1"/>
    <n v="6781.3541999999998"/>
    <x v="1"/>
  </r>
  <r>
    <n v="35"/>
    <x v="2"/>
    <x v="1"/>
    <n v="24.42"/>
    <x v="2"/>
    <x v="2"/>
    <x v="0"/>
    <x v="1"/>
    <n v="19361.998800000001"/>
    <x v="0"/>
  </r>
  <r>
    <n v="53"/>
    <x v="4"/>
    <x v="1"/>
    <n v="21.4"/>
    <x v="2"/>
    <x v="1"/>
    <x v="1"/>
    <x v="0"/>
    <n v="10065.413"/>
    <x v="3"/>
  </r>
  <r>
    <n v="24"/>
    <x v="1"/>
    <x v="0"/>
    <n v="30.1"/>
    <x v="1"/>
    <x v="2"/>
    <x v="1"/>
    <x v="0"/>
    <n v="4234.9269999999997"/>
    <x v="1"/>
  </r>
  <r>
    <n v="48"/>
    <x v="3"/>
    <x v="0"/>
    <n v="27.265000000000001"/>
    <x v="0"/>
    <x v="1"/>
    <x v="1"/>
    <x v="3"/>
    <n v="9447.2503500000003"/>
    <x v="1"/>
  </r>
  <r>
    <n v="59"/>
    <x v="4"/>
    <x v="0"/>
    <n v="32.1"/>
    <x v="1"/>
    <x v="2"/>
    <x v="1"/>
    <x v="0"/>
    <n v="14007.222"/>
    <x v="3"/>
  </r>
  <r>
    <n v="49"/>
    <x v="3"/>
    <x v="0"/>
    <n v="34.770000000000003"/>
    <x v="1"/>
    <x v="1"/>
    <x v="1"/>
    <x v="2"/>
    <n v="9583.8932999999997"/>
    <x v="1"/>
  </r>
  <r>
    <n v="37"/>
    <x v="2"/>
    <x v="0"/>
    <n v="38.39"/>
    <x v="1"/>
    <x v="0"/>
    <x v="0"/>
    <x v="1"/>
    <n v="40419.019099999998"/>
    <x v="2"/>
  </r>
  <r>
    <n v="26"/>
    <x v="1"/>
    <x v="1"/>
    <n v="23.7"/>
    <x v="2"/>
    <x v="3"/>
    <x v="1"/>
    <x v="0"/>
    <n v="3484.3310000000001"/>
    <x v="1"/>
  </r>
  <r>
    <n v="23"/>
    <x v="1"/>
    <x v="1"/>
    <n v="31.73"/>
    <x v="1"/>
    <x v="2"/>
    <x v="0"/>
    <x v="3"/>
    <n v="36189.101699999999"/>
    <x v="2"/>
  </r>
  <r>
    <n v="29"/>
    <x v="1"/>
    <x v="1"/>
    <n v="35.5"/>
    <x v="1"/>
    <x v="3"/>
    <x v="0"/>
    <x v="0"/>
    <n v="44585.455869999998"/>
    <x v="2"/>
  </r>
  <r>
    <n v="45"/>
    <x v="3"/>
    <x v="1"/>
    <n v="24.035"/>
    <x v="2"/>
    <x v="3"/>
    <x v="1"/>
    <x v="3"/>
    <n v="8604.4836500000001"/>
    <x v="1"/>
  </r>
  <r>
    <n v="27"/>
    <x v="1"/>
    <x v="1"/>
    <n v="29.15"/>
    <x v="0"/>
    <x v="0"/>
    <x v="0"/>
    <x v="1"/>
    <n v="18246.495500000001"/>
    <x v="0"/>
  </r>
  <r>
    <n v="53"/>
    <x v="4"/>
    <x v="1"/>
    <n v="34.104999999999997"/>
    <x v="1"/>
    <x v="0"/>
    <x v="0"/>
    <x v="3"/>
    <n v="43254.417950000003"/>
    <x v="2"/>
  </r>
  <r>
    <n v="31"/>
    <x v="2"/>
    <x v="0"/>
    <n v="26.62"/>
    <x v="0"/>
    <x v="0"/>
    <x v="1"/>
    <x v="1"/>
    <n v="3757.8447999999999"/>
    <x v="1"/>
  </r>
  <r>
    <n v="50"/>
    <x v="3"/>
    <x v="1"/>
    <n v="26.41"/>
    <x v="0"/>
    <x v="0"/>
    <x v="1"/>
    <x v="2"/>
    <n v="8827.2098999999998"/>
    <x v="1"/>
  </r>
  <r>
    <n v="50"/>
    <x v="3"/>
    <x v="0"/>
    <n v="30.114999999999998"/>
    <x v="1"/>
    <x v="1"/>
    <x v="1"/>
    <x v="2"/>
    <n v="9910.3598500000007"/>
    <x v="1"/>
  </r>
  <r>
    <n v="34"/>
    <x v="2"/>
    <x v="1"/>
    <n v="27"/>
    <x v="0"/>
    <x v="3"/>
    <x v="1"/>
    <x v="0"/>
    <n v="11737.848840000001"/>
    <x v="3"/>
  </r>
  <r>
    <n v="19"/>
    <x v="0"/>
    <x v="1"/>
    <n v="21.754999999999999"/>
    <x v="2"/>
    <x v="0"/>
    <x v="1"/>
    <x v="2"/>
    <n v="1627.2824499999999"/>
    <x v="1"/>
  </r>
  <r>
    <n v="47"/>
    <x v="3"/>
    <x v="0"/>
    <n v="36"/>
    <x v="1"/>
    <x v="1"/>
    <x v="1"/>
    <x v="0"/>
    <n v="8556.9069999999992"/>
    <x v="1"/>
  </r>
  <r>
    <n v="28"/>
    <x v="1"/>
    <x v="1"/>
    <n v="30.875"/>
    <x v="1"/>
    <x v="0"/>
    <x v="1"/>
    <x v="2"/>
    <n v="3062.5082499999999"/>
    <x v="1"/>
  </r>
  <r>
    <n v="37"/>
    <x v="2"/>
    <x v="0"/>
    <n v="26.4"/>
    <x v="0"/>
    <x v="0"/>
    <x v="0"/>
    <x v="1"/>
    <n v="19539.242999999999"/>
    <x v="0"/>
  </r>
  <r>
    <n v="21"/>
    <x v="1"/>
    <x v="1"/>
    <n v="28.975000000000001"/>
    <x v="0"/>
    <x v="0"/>
    <x v="1"/>
    <x v="2"/>
    <n v="1906.35825"/>
    <x v="1"/>
  </r>
  <r>
    <n v="64"/>
    <x v="5"/>
    <x v="1"/>
    <n v="37.905000000000001"/>
    <x v="1"/>
    <x v="0"/>
    <x v="1"/>
    <x v="2"/>
    <n v="14210.53595"/>
    <x v="3"/>
  </r>
  <r>
    <n v="58"/>
    <x v="4"/>
    <x v="0"/>
    <n v="22.77"/>
    <x v="2"/>
    <x v="0"/>
    <x v="1"/>
    <x v="1"/>
    <n v="11833.782300000001"/>
    <x v="3"/>
  </r>
  <r>
    <n v="24"/>
    <x v="1"/>
    <x v="1"/>
    <n v="33.630000000000003"/>
    <x v="1"/>
    <x v="5"/>
    <x v="1"/>
    <x v="3"/>
    <n v="17128.426080000001"/>
    <x v="0"/>
  </r>
  <r>
    <n v="31"/>
    <x v="2"/>
    <x v="1"/>
    <n v="27.645"/>
    <x v="0"/>
    <x v="3"/>
    <x v="1"/>
    <x v="3"/>
    <n v="5031.26955"/>
    <x v="1"/>
  </r>
  <r>
    <n v="39"/>
    <x v="2"/>
    <x v="0"/>
    <n v="22.8"/>
    <x v="2"/>
    <x v="2"/>
    <x v="1"/>
    <x v="3"/>
    <n v="7985.8149999999996"/>
    <x v="1"/>
  </r>
  <r>
    <n v="47"/>
    <x v="3"/>
    <x v="0"/>
    <n v="27.83"/>
    <x v="0"/>
    <x v="0"/>
    <x v="0"/>
    <x v="1"/>
    <n v="23065.420699999999"/>
    <x v="2"/>
  </r>
  <r>
    <n v="30"/>
    <x v="1"/>
    <x v="1"/>
    <n v="37.43"/>
    <x v="1"/>
    <x v="2"/>
    <x v="1"/>
    <x v="3"/>
    <n v="5428.7277000000004"/>
    <x v="1"/>
  </r>
  <r>
    <n v="18"/>
    <x v="0"/>
    <x v="1"/>
    <n v="38.17"/>
    <x v="1"/>
    <x v="0"/>
    <x v="0"/>
    <x v="1"/>
    <n v="36307.798300000002"/>
    <x v="2"/>
  </r>
  <r>
    <n v="22"/>
    <x v="1"/>
    <x v="0"/>
    <n v="34.58"/>
    <x v="1"/>
    <x v="3"/>
    <x v="1"/>
    <x v="3"/>
    <n v="3925.7582000000002"/>
    <x v="1"/>
  </r>
  <r>
    <n v="23"/>
    <x v="1"/>
    <x v="1"/>
    <n v="35.200000000000003"/>
    <x v="1"/>
    <x v="1"/>
    <x v="1"/>
    <x v="0"/>
    <n v="2416.9549999999999"/>
    <x v="1"/>
  </r>
  <r>
    <n v="33"/>
    <x v="2"/>
    <x v="1"/>
    <n v="27.1"/>
    <x v="0"/>
    <x v="1"/>
    <x v="0"/>
    <x v="0"/>
    <n v="19040.876"/>
    <x v="0"/>
  </r>
  <r>
    <n v="27"/>
    <x v="1"/>
    <x v="1"/>
    <n v="26.03"/>
    <x v="0"/>
    <x v="0"/>
    <x v="1"/>
    <x v="3"/>
    <n v="3070.8087"/>
    <x v="1"/>
  </r>
  <r>
    <n v="45"/>
    <x v="3"/>
    <x v="0"/>
    <n v="25.175000000000001"/>
    <x v="0"/>
    <x v="3"/>
    <x v="1"/>
    <x v="3"/>
    <n v="9095.0682500000003"/>
    <x v="1"/>
  </r>
  <r>
    <n v="57"/>
    <x v="4"/>
    <x v="0"/>
    <n v="31.824999999999999"/>
    <x v="1"/>
    <x v="0"/>
    <x v="1"/>
    <x v="2"/>
    <n v="11842.623750000001"/>
    <x v="3"/>
  </r>
  <r>
    <n v="47"/>
    <x v="3"/>
    <x v="1"/>
    <n v="32.299999999999997"/>
    <x v="1"/>
    <x v="1"/>
    <x v="1"/>
    <x v="0"/>
    <n v="8062.7640000000001"/>
    <x v="1"/>
  </r>
  <r>
    <n v="42"/>
    <x v="3"/>
    <x v="0"/>
    <n v="29"/>
    <x v="0"/>
    <x v="1"/>
    <x v="1"/>
    <x v="0"/>
    <n v="7050.6419999999998"/>
    <x v="1"/>
  </r>
  <r>
    <n v="64"/>
    <x v="5"/>
    <x v="0"/>
    <n v="39.700000000000003"/>
    <x v="1"/>
    <x v="0"/>
    <x v="1"/>
    <x v="0"/>
    <n v="14319.031000000001"/>
    <x v="3"/>
  </r>
  <r>
    <n v="38"/>
    <x v="2"/>
    <x v="0"/>
    <n v="19.475000000000001"/>
    <x v="2"/>
    <x v="3"/>
    <x v="1"/>
    <x v="2"/>
    <n v="6933.2422500000002"/>
    <x v="1"/>
  </r>
  <r>
    <n v="61"/>
    <x v="5"/>
    <x v="1"/>
    <n v="36.1"/>
    <x v="1"/>
    <x v="2"/>
    <x v="1"/>
    <x v="0"/>
    <n v="27941.28758"/>
    <x v="2"/>
  </r>
  <r>
    <n v="53"/>
    <x v="4"/>
    <x v="0"/>
    <n v="26.7"/>
    <x v="0"/>
    <x v="3"/>
    <x v="1"/>
    <x v="0"/>
    <n v="11150.78"/>
    <x v="3"/>
  </r>
  <r>
    <n v="44"/>
    <x v="3"/>
    <x v="0"/>
    <n v="36.479999999999997"/>
    <x v="1"/>
    <x v="0"/>
    <x v="1"/>
    <x v="3"/>
    <n v="12797.20962"/>
    <x v="3"/>
  </r>
  <r>
    <n v="19"/>
    <x v="0"/>
    <x v="0"/>
    <n v="28.88"/>
    <x v="0"/>
    <x v="0"/>
    <x v="0"/>
    <x v="2"/>
    <n v="17748.5062"/>
    <x v="0"/>
  </r>
  <r>
    <n v="41"/>
    <x v="3"/>
    <x v="1"/>
    <n v="34.200000000000003"/>
    <x v="1"/>
    <x v="3"/>
    <x v="1"/>
    <x v="2"/>
    <n v="7261.741"/>
    <x v="1"/>
  </r>
  <r>
    <n v="51"/>
    <x v="4"/>
    <x v="1"/>
    <n v="33.33"/>
    <x v="1"/>
    <x v="2"/>
    <x v="1"/>
    <x v="1"/>
    <n v="10560.4917"/>
    <x v="3"/>
  </r>
  <r>
    <n v="40"/>
    <x v="2"/>
    <x v="1"/>
    <n v="32.299999999999997"/>
    <x v="1"/>
    <x v="3"/>
    <x v="1"/>
    <x v="2"/>
    <n v="6986.6970000000001"/>
    <x v="1"/>
  </r>
  <r>
    <n v="45"/>
    <x v="3"/>
    <x v="1"/>
    <n v="39.805"/>
    <x v="1"/>
    <x v="0"/>
    <x v="1"/>
    <x v="3"/>
    <n v="7448.4039499999999"/>
    <x v="1"/>
  </r>
  <r>
    <n v="35"/>
    <x v="2"/>
    <x v="1"/>
    <n v="34.32"/>
    <x v="1"/>
    <x v="2"/>
    <x v="1"/>
    <x v="1"/>
    <n v="5934.3797999999997"/>
    <x v="1"/>
  </r>
  <r>
    <n v="53"/>
    <x v="4"/>
    <x v="1"/>
    <n v="28.88"/>
    <x v="0"/>
    <x v="0"/>
    <x v="1"/>
    <x v="2"/>
    <n v="9869.8101999999999"/>
    <x v="1"/>
  </r>
  <r>
    <n v="30"/>
    <x v="1"/>
    <x v="1"/>
    <n v="24.4"/>
    <x v="2"/>
    <x v="2"/>
    <x v="0"/>
    <x v="0"/>
    <n v="18259.216"/>
    <x v="0"/>
  </r>
  <r>
    <n v="18"/>
    <x v="0"/>
    <x v="1"/>
    <n v="41.14"/>
    <x v="1"/>
    <x v="0"/>
    <x v="1"/>
    <x v="1"/>
    <n v="1146.7965999999999"/>
    <x v="1"/>
  </r>
  <r>
    <n v="51"/>
    <x v="4"/>
    <x v="1"/>
    <n v="35.97"/>
    <x v="1"/>
    <x v="1"/>
    <x v="1"/>
    <x v="1"/>
    <n v="9386.1612999999998"/>
    <x v="1"/>
  </r>
  <r>
    <n v="50"/>
    <x v="3"/>
    <x v="0"/>
    <n v="27.6"/>
    <x v="0"/>
    <x v="1"/>
    <x v="0"/>
    <x v="0"/>
    <n v="24520.263999999999"/>
    <x v="2"/>
  </r>
  <r>
    <n v="31"/>
    <x v="2"/>
    <x v="0"/>
    <n v="29.26"/>
    <x v="0"/>
    <x v="1"/>
    <x v="1"/>
    <x v="1"/>
    <n v="4350.5144"/>
    <x v="1"/>
  </r>
  <r>
    <n v="35"/>
    <x v="2"/>
    <x v="0"/>
    <n v="27.7"/>
    <x v="0"/>
    <x v="2"/>
    <x v="1"/>
    <x v="0"/>
    <n v="6414.1779999999999"/>
    <x v="1"/>
  </r>
  <r>
    <n v="60"/>
    <x v="4"/>
    <x v="1"/>
    <n v="36.954999999999998"/>
    <x v="1"/>
    <x v="0"/>
    <x v="1"/>
    <x v="3"/>
    <n v="12741.167450000001"/>
    <x v="3"/>
  </r>
  <r>
    <n v="21"/>
    <x v="1"/>
    <x v="1"/>
    <n v="36.86"/>
    <x v="1"/>
    <x v="0"/>
    <x v="1"/>
    <x v="2"/>
    <n v="1917.3184000000001"/>
    <x v="1"/>
  </r>
  <r>
    <n v="29"/>
    <x v="1"/>
    <x v="1"/>
    <n v="22.515000000000001"/>
    <x v="2"/>
    <x v="2"/>
    <x v="1"/>
    <x v="3"/>
    <n v="5209.5788499999999"/>
    <x v="1"/>
  </r>
  <r>
    <n v="62"/>
    <x v="5"/>
    <x v="0"/>
    <n v="29.92"/>
    <x v="1"/>
    <x v="0"/>
    <x v="1"/>
    <x v="1"/>
    <n v="13457.960800000001"/>
    <x v="3"/>
  </r>
  <r>
    <n v="39"/>
    <x v="2"/>
    <x v="0"/>
    <n v="41.8"/>
    <x v="1"/>
    <x v="0"/>
    <x v="1"/>
    <x v="1"/>
    <n v="5662.2250000000004"/>
    <x v="1"/>
  </r>
  <r>
    <n v="19"/>
    <x v="0"/>
    <x v="1"/>
    <n v="27.6"/>
    <x v="0"/>
    <x v="0"/>
    <x v="1"/>
    <x v="0"/>
    <n v="1252.4069999999999"/>
    <x v="1"/>
  </r>
  <r>
    <n v="22"/>
    <x v="1"/>
    <x v="0"/>
    <n v="23.18"/>
    <x v="2"/>
    <x v="0"/>
    <x v="1"/>
    <x v="3"/>
    <n v="2731.9122000000002"/>
    <x v="1"/>
  </r>
  <r>
    <n v="53"/>
    <x v="4"/>
    <x v="1"/>
    <n v="20.9"/>
    <x v="2"/>
    <x v="0"/>
    <x v="0"/>
    <x v="1"/>
    <n v="21195.817999999999"/>
    <x v="2"/>
  </r>
  <r>
    <n v="39"/>
    <x v="2"/>
    <x v="0"/>
    <n v="31.92"/>
    <x v="1"/>
    <x v="3"/>
    <x v="1"/>
    <x v="2"/>
    <n v="7209.4917999999998"/>
    <x v="1"/>
  </r>
  <r>
    <n v="27"/>
    <x v="1"/>
    <x v="1"/>
    <n v="28.5"/>
    <x v="0"/>
    <x v="0"/>
    <x v="0"/>
    <x v="2"/>
    <n v="18310.741999999998"/>
    <x v="0"/>
  </r>
  <r>
    <n v="30"/>
    <x v="1"/>
    <x v="1"/>
    <n v="44.22"/>
    <x v="1"/>
    <x v="3"/>
    <x v="1"/>
    <x v="1"/>
    <n v="4266.1657999999998"/>
    <x v="1"/>
  </r>
  <r>
    <n v="30"/>
    <x v="1"/>
    <x v="0"/>
    <n v="22.895"/>
    <x v="2"/>
    <x v="1"/>
    <x v="1"/>
    <x v="3"/>
    <n v="4719.52405"/>
    <x v="1"/>
  </r>
  <r>
    <n v="58"/>
    <x v="4"/>
    <x v="0"/>
    <n v="33.1"/>
    <x v="1"/>
    <x v="0"/>
    <x v="1"/>
    <x v="0"/>
    <n v="11848.141"/>
    <x v="3"/>
  </r>
  <r>
    <n v="33"/>
    <x v="2"/>
    <x v="1"/>
    <n v="24.795000000000002"/>
    <x v="2"/>
    <x v="0"/>
    <x v="0"/>
    <x v="3"/>
    <n v="17904.527050000001"/>
    <x v="0"/>
  </r>
  <r>
    <n v="42"/>
    <x v="3"/>
    <x v="0"/>
    <n v="26.18"/>
    <x v="0"/>
    <x v="1"/>
    <x v="1"/>
    <x v="1"/>
    <n v="7046.7222000000002"/>
    <x v="1"/>
  </r>
  <r>
    <n v="64"/>
    <x v="5"/>
    <x v="0"/>
    <n v="35.97"/>
    <x v="1"/>
    <x v="0"/>
    <x v="1"/>
    <x v="1"/>
    <n v="14313.846299999999"/>
    <x v="3"/>
  </r>
  <r>
    <n v="21"/>
    <x v="1"/>
    <x v="1"/>
    <n v="22.3"/>
    <x v="2"/>
    <x v="1"/>
    <x v="1"/>
    <x v="0"/>
    <n v="2103.08"/>
    <x v="1"/>
  </r>
  <r>
    <n v="18"/>
    <x v="0"/>
    <x v="0"/>
    <n v="42.24"/>
    <x v="1"/>
    <x v="0"/>
    <x v="0"/>
    <x v="1"/>
    <n v="38792.685599999997"/>
    <x v="2"/>
  </r>
  <r>
    <n v="23"/>
    <x v="1"/>
    <x v="1"/>
    <n v="26.51"/>
    <x v="0"/>
    <x v="0"/>
    <x v="1"/>
    <x v="1"/>
    <n v="1815.8759"/>
    <x v="1"/>
  </r>
  <r>
    <n v="45"/>
    <x v="3"/>
    <x v="0"/>
    <n v="35.814999999999998"/>
    <x v="1"/>
    <x v="0"/>
    <x v="1"/>
    <x v="2"/>
    <n v="7731.8578500000003"/>
    <x v="1"/>
  </r>
  <r>
    <n v="40"/>
    <x v="2"/>
    <x v="0"/>
    <n v="41.42"/>
    <x v="1"/>
    <x v="1"/>
    <x v="1"/>
    <x v="2"/>
    <n v="28476.734990000001"/>
    <x v="2"/>
  </r>
  <r>
    <n v="19"/>
    <x v="0"/>
    <x v="0"/>
    <n v="36.575000000000003"/>
    <x v="1"/>
    <x v="0"/>
    <x v="1"/>
    <x v="2"/>
    <n v="2136.8822500000001"/>
    <x v="1"/>
  </r>
  <r>
    <n v="18"/>
    <x v="0"/>
    <x v="1"/>
    <n v="30.14"/>
    <x v="1"/>
    <x v="0"/>
    <x v="1"/>
    <x v="1"/>
    <n v="1131.5065999999999"/>
    <x v="1"/>
  </r>
  <r>
    <n v="25"/>
    <x v="1"/>
    <x v="1"/>
    <n v="25.84"/>
    <x v="0"/>
    <x v="1"/>
    <x v="1"/>
    <x v="3"/>
    <n v="3309.7926000000002"/>
    <x v="1"/>
  </r>
  <r>
    <n v="46"/>
    <x v="3"/>
    <x v="0"/>
    <n v="30.8"/>
    <x v="1"/>
    <x v="2"/>
    <x v="1"/>
    <x v="0"/>
    <n v="9414.92"/>
    <x v="1"/>
  </r>
  <r>
    <n v="33"/>
    <x v="2"/>
    <x v="0"/>
    <n v="42.94"/>
    <x v="1"/>
    <x v="2"/>
    <x v="1"/>
    <x v="2"/>
    <n v="6360.9935999999998"/>
    <x v="1"/>
  </r>
  <r>
    <n v="54"/>
    <x v="4"/>
    <x v="1"/>
    <n v="21.01"/>
    <x v="2"/>
    <x v="3"/>
    <x v="1"/>
    <x v="1"/>
    <n v="11013.7119"/>
    <x v="3"/>
  </r>
  <r>
    <n v="28"/>
    <x v="1"/>
    <x v="1"/>
    <n v="22.515000000000001"/>
    <x v="2"/>
    <x v="3"/>
    <x v="1"/>
    <x v="3"/>
    <n v="4428.8878500000001"/>
    <x v="1"/>
  </r>
  <r>
    <n v="36"/>
    <x v="2"/>
    <x v="1"/>
    <n v="34.43"/>
    <x v="1"/>
    <x v="3"/>
    <x v="1"/>
    <x v="1"/>
    <n v="5584.3056999999999"/>
    <x v="1"/>
  </r>
  <r>
    <n v="20"/>
    <x v="0"/>
    <x v="0"/>
    <n v="31.46"/>
    <x v="1"/>
    <x v="0"/>
    <x v="1"/>
    <x v="1"/>
    <n v="1877.9294"/>
    <x v="1"/>
  </r>
  <r>
    <n v="24"/>
    <x v="1"/>
    <x v="0"/>
    <n v="24.225000000000001"/>
    <x v="2"/>
    <x v="0"/>
    <x v="1"/>
    <x v="2"/>
    <n v="2842.7607499999999"/>
    <x v="1"/>
  </r>
  <r>
    <n v="23"/>
    <x v="1"/>
    <x v="1"/>
    <n v="37.1"/>
    <x v="1"/>
    <x v="2"/>
    <x v="1"/>
    <x v="0"/>
    <n v="3597.596"/>
    <x v="1"/>
  </r>
  <r>
    <n v="47"/>
    <x v="3"/>
    <x v="0"/>
    <n v="26.125"/>
    <x v="0"/>
    <x v="1"/>
    <x v="0"/>
    <x v="3"/>
    <n v="23401.30575"/>
    <x v="2"/>
  </r>
  <r>
    <n v="33"/>
    <x v="2"/>
    <x v="0"/>
    <n v="35.53"/>
    <x v="1"/>
    <x v="0"/>
    <x v="0"/>
    <x v="2"/>
    <n v="55135.402090000003"/>
    <x v="2"/>
  </r>
  <r>
    <n v="45"/>
    <x v="3"/>
    <x v="1"/>
    <n v="33.700000000000003"/>
    <x v="1"/>
    <x v="1"/>
    <x v="1"/>
    <x v="0"/>
    <n v="7445.9179999999997"/>
    <x v="1"/>
  </r>
  <r>
    <n v="26"/>
    <x v="1"/>
    <x v="1"/>
    <n v="17.670000000000002"/>
    <x v="3"/>
    <x v="0"/>
    <x v="1"/>
    <x v="2"/>
    <n v="2680.9493000000002"/>
    <x v="1"/>
  </r>
  <r>
    <n v="18"/>
    <x v="0"/>
    <x v="0"/>
    <n v="31.13"/>
    <x v="1"/>
    <x v="0"/>
    <x v="1"/>
    <x v="1"/>
    <n v="1621.8827000000001"/>
    <x v="1"/>
  </r>
  <r>
    <n v="44"/>
    <x v="3"/>
    <x v="0"/>
    <n v="29.81"/>
    <x v="0"/>
    <x v="3"/>
    <x v="1"/>
    <x v="1"/>
    <n v="8219.2039000000004"/>
    <x v="1"/>
  </r>
  <r>
    <n v="60"/>
    <x v="4"/>
    <x v="1"/>
    <n v="24.32"/>
    <x v="2"/>
    <x v="0"/>
    <x v="1"/>
    <x v="2"/>
    <n v="12523.604799999999"/>
    <x v="3"/>
  </r>
  <r>
    <n v="64"/>
    <x v="5"/>
    <x v="0"/>
    <n v="31.824999999999999"/>
    <x v="1"/>
    <x v="3"/>
    <x v="1"/>
    <x v="3"/>
    <n v="16069.08475"/>
    <x v="0"/>
  </r>
  <r>
    <n v="56"/>
    <x v="4"/>
    <x v="1"/>
    <n v="31.79"/>
    <x v="1"/>
    <x v="3"/>
    <x v="0"/>
    <x v="1"/>
    <n v="43813.866099999999"/>
    <x v="2"/>
  </r>
  <r>
    <n v="36"/>
    <x v="2"/>
    <x v="1"/>
    <n v="28.024999999999999"/>
    <x v="0"/>
    <x v="1"/>
    <x v="0"/>
    <x v="3"/>
    <n v="20773.62775"/>
    <x v="2"/>
  </r>
  <r>
    <n v="41"/>
    <x v="3"/>
    <x v="1"/>
    <n v="30.78"/>
    <x v="1"/>
    <x v="2"/>
    <x v="0"/>
    <x v="3"/>
    <n v="39597.407200000001"/>
    <x v="2"/>
  </r>
  <r>
    <n v="39"/>
    <x v="2"/>
    <x v="1"/>
    <n v="21.85"/>
    <x v="2"/>
    <x v="1"/>
    <x v="1"/>
    <x v="2"/>
    <n v="6117.4944999999998"/>
    <x v="1"/>
  </r>
  <r>
    <n v="63"/>
    <x v="5"/>
    <x v="1"/>
    <n v="33.1"/>
    <x v="1"/>
    <x v="0"/>
    <x v="1"/>
    <x v="0"/>
    <n v="13393.755999999999"/>
    <x v="3"/>
  </r>
  <r>
    <n v="36"/>
    <x v="2"/>
    <x v="0"/>
    <n v="25.84"/>
    <x v="0"/>
    <x v="0"/>
    <x v="1"/>
    <x v="2"/>
    <n v="5266.3656000000001"/>
    <x v="1"/>
  </r>
  <r>
    <n v="28"/>
    <x v="1"/>
    <x v="0"/>
    <n v="23.844999999999999"/>
    <x v="2"/>
    <x v="3"/>
    <x v="1"/>
    <x v="2"/>
    <n v="4719.7365499999996"/>
    <x v="1"/>
  </r>
  <r>
    <n v="58"/>
    <x v="4"/>
    <x v="1"/>
    <n v="34.39"/>
    <x v="1"/>
    <x v="0"/>
    <x v="1"/>
    <x v="2"/>
    <n v="11743.9341"/>
    <x v="3"/>
  </r>
  <r>
    <n v="36"/>
    <x v="2"/>
    <x v="1"/>
    <n v="33.82"/>
    <x v="1"/>
    <x v="1"/>
    <x v="1"/>
    <x v="2"/>
    <n v="5377.4578000000001"/>
    <x v="1"/>
  </r>
  <r>
    <n v="42"/>
    <x v="3"/>
    <x v="1"/>
    <n v="35.97"/>
    <x v="1"/>
    <x v="3"/>
    <x v="1"/>
    <x v="1"/>
    <n v="7160.3302999999996"/>
    <x v="1"/>
  </r>
  <r>
    <n v="36"/>
    <x v="2"/>
    <x v="1"/>
    <n v="31.5"/>
    <x v="1"/>
    <x v="0"/>
    <x v="1"/>
    <x v="0"/>
    <n v="4402.2330000000002"/>
    <x v="1"/>
  </r>
  <r>
    <n v="56"/>
    <x v="4"/>
    <x v="0"/>
    <n v="28.31"/>
    <x v="0"/>
    <x v="0"/>
    <x v="1"/>
    <x v="3"/>
    <n v="11657.7189"/>
    <x v="3"/>
  </r>
  <r>
    <n v="35"/>
    <x v="2"/>
    <x v="0"/>
    <n v="23.465"/>
    <x v="2"/>
    <x v="3"/>
    <x v="1"/>
    <x v="3"/>
    <n v="6402.2913500000004"/>
    <x v="1"/>
  </r>
  <r>
    <n v="59"/>
    <x v="4"/>
    <x v="0"/>
    <n v="31.35"/>
    <x v="1"/>
    <x v="0"/>
    <x v="1"/>
    <x v="2"/>
    <n v="12622.1795"/>
    <x v="3"/>
  </r>
  <r>
    <n v="21"/>
    <x v="1"/>
    <x v="1"/>
    <n v="31.1"/>
    <x v="1"/>
    <x v="0"/>
    <x v="1"/>
    <x v="0"/>
    <n v="1526.3119999999999"/>
    <x v="1"/>
  </r>
  <r>
    <n v="59"/>
    <x v="4"/>
    <x v="1"/>
    <n v="24.7"/>
    <x v="2"/>
    <x v="0"/>
    <x v="1"/>
    <x v="3"/>
    <n v="12323.936"/>
    <x v="3"/>
  </r>
  <r>
    <n v="23"/>
    <x v="1"/>
    <x v="0"/>
    <n v="32.78"/>
    <x v="1"/>
    <x v="3"/>
    <x v="0"/>
    <x v="1"/>
    <n v="36021.011200000001"/>
    <x v="2"/>
  </r>
  <r>
    <n v="57"/>
    <x v="4"/>
    <x v="0"/>
    <n v="29.81"/>
    <x v="0"/>
    <x v="0"/>
    <x v="0"/>
    <x v="1"/>
    <n v="27533.912899999999"/>
    <x v="2"/>
  </r>
  <r>
    <n v="53"/>
    <x v="4"/>
    <x v="1"/>
    <n v="30.495000000000001"/>
    <x v="1"/>
    <x v="0"/>
    <x v="1"/>
    <x v="3"/>
    <n v="10072.055050000001"/>
    <x v="3"/>
  </r>
  <r>
    <n v="60"/>
    <x v="4"/>
    <x v="0"/>
    <n v="32.450000000000003"/>
    <x v="1"/>
    <x v="0"/>
    <x v="0"/>
    <x v="1"/>
    <n v="45008.955499999996"/>
    <x v="2"/>
  </r>
  <r>
    <n v="51"/>
    <x v="4"/>
    <x v="0"/>
    <n v="34.200000000000003"/>
    <x v="1"/>
    <x v="1"/>
    <x v="1"/>
    <x v="0"/>
    <n v="9872.7009999999991"/>
    <x v="1"/>
  </r>
  <r>
    <n v="23"/>
    <x v="1"/>
    <x v="1"/>
    <n v="50.38"/>
    <x v="1"/>
    <x v="1"/>
    <x v="1"/>
    <x v="1"/>
    <n v="2438.0551999999998"/>
    <x v="1"/>
  </r>
  <r>
    <n v="27"/>
    <x v="1"/>
    <x v="0"/>
    <n v="24.1"/>
    <x v="2"/>
    <x v="0"/>
    <x v="1"/>
    <x v="0"/>
    <n v="2974.1260000000002"/>
    <x v="1"/>
  </r>
  <r>
    <n v="55"/>
    <x v="4"/>
    <x v="1"/>
    <n v="32.774999999999999"/>
    <x v="1"/>
    <x v="0"/>
    <x v="1"/>
    <x v="2"/>
    <n v="10601.632250000001"/>
    <x v="3"/>
  </r>
  <r>
    <n v="37"/>
    <x v="2"/>
    <x v="0"/>
    <n v="30.78"/>
    <x v="1"/>
    <x v="0"/>
    <x v="0"/>
    <x v="3"/>
    <n v="37270.1512"/>
    <x v="2"/>
  </r>
  <r>
    <n v="61"/>
    <x v="5"/>
    <x v="1"/>
    <n v="32.299999999999997"/>
    <x v="1"/>
    <x v="3"/>
    <x v="1"/>
    <x v="2"/>
    <n v="14119.62"/>
    <x v="3"/>
  </r>
  <r>
    <n v="46"/>
    <x v="3"/>
    <x v="0"/>
    <n v="35.53"/>
    <x v="1"/>
    <x v="0"/>
    <x v="0"/>
    <x v="3"/>
    <n v="42111.664700000001"/>
    <x v="2"/>
  </r>
  <r>
    <n v="53"/>
    <x v="4"/>
    <x v="0"/>
    <n v="23.75"/>
    <x v="2"/>
    <x v="3"/>
    <x v="1"/>
    <x v="3"/>
    <n v="11729.6795"/>
    <x v="3"/>
  </r>
  <r>
    <n v="49"/>
    <x v="3"/>
    <x v="0"/>
    <n v="23.844999999999999"/>
    <x v="2"/>
    <x v="2"/>
    <x v="0"/>
    <x v="3"/>
    <n v="24106.912550000001"/>
    <x v="2"/>
  </r>
  <r>
    <n v="20"/>
    <x v="0"/>
    <x v="0"/>
    <n v="29.6"/>
    <x v="0"/>
    <x v="0"/>
    <x v="1"/>
    <x v="0"/>
    <n v="1875.3440000000001"/>
    <x v="1"/>
  </r>
  <r>
    <n v="48"/>
    <x v="3"/>
    <x v="0"/>
    <n v="33.11"/>
    <x v="1"/>
    <x v="0"/>
    <x v="0"/>
    <x v="1"/>
    <n v="40974.164900000003"/>
    <x v="2"/>
  </r>
  <r>
    <n v="25"/>
    <x v="1"/>
    <x v="1"/>
    <n v="24.13"/>
    <x v="2"/>
    <x v="0"/>
    <x v="0"/>
    <x v="2"/>
    <n v="15817.985699999999"/>
    <x v="0"/>
  </r>
  <r>
    <n v="25"/>
    <x v="1"/>
    <x v="0"/>
    <n v="32.229999999999997"/>
    <x v="1"/>
    <x v="1"/>
    <x v="1"/>
    <x v="1"/>
    <n v="18218.161390000001"/>
    <x v="0"/>
  </r>
  <r>
    <n v="57"/>
    <x v="4"/>
    <x v="1"/>
    <n v="28.1"/>
    <x v="0"/>
    <x v="0"/>
    <x v="1"/>
    <x v="0"/>
    <n v="10965.446"/>
    <x v="3"/>
  </r>
  <r>
    <n v="37"/>
    <x v="2"/>
    <x v="0"/>
    <n v="47.6"/>
    <x v="1"/>
    <x v="3"/>
    <x v="0"/>
    <x v="0"/>
    <n v="46113.510999999999"/>
    <x v="2"/>
  </r>
  <r>
    <n v="38"/>
    <x v="2"/>
    <x v="0"/>
    <n v="28"/>
    <x v="0"/>
    <x v="2"/>
    <x v="1"/>
    <x v="0"/>
    <n v="7151.0919999999996"/>
    <x v="1"/>
  </r>
  <r>
    <n v="55"/>
    <x v="4"/>
    <x v="0"/>
    <n v="33.534999999999997"/>
    <x v="1"/>
    <x v="3"/>
    <x v="1"/>
    <x v="2"/>
    <n v="12269.68865"/>
    <x v="3"/>
  </r>
  <r>
    <n v="36"/>
    <x v="2"/>
    <x v="0"/>
    <n v="19.855"/>
    <x v="2"/>
    <x v="0"/>
    <x v="1"/>
    <x v="3"/>
    <n v="5458.0464499999998"/>
    <x v="1"/>
  </r>
  <r>
    <n v="51"/>
    <x v="4"/>
    <x v="1"/>
    <n v="25.4"/>
    <x v="0"/>
    <x v="0"/>
    <x v="1"/>
    <x v="0"/>
    <n v="8782.4689999999991"/>
    <x v="1"/>
  </r>
  <r>
    <n v="40"/>
    <x v="2"/>
    <x v="1"/>
    <n v="29.9"/>
    <x v="0"/>
    <x v="3"/>
    <x v="1"/>
    <x v="0"/>
    <n v="6600.3609999999999"/>
    <x v="1"/>
  </r>
  <r>
    <n v="18"/>
    <x v="0"/>
    <x v="1"/>
    <n v="37.29"/>
    <x v="1"/>
    <x v="0"/>
    <x v="1"/>
    <x v="1"/>
    <n v="1141.4450999999999"/>
    <x v="1"/>
  </r>
  <r>
    <n v="57"/>
    <x v="4"/>
    <x v="1"/>
    <n v="43.7"/>
    <x v="1"/>
    <x v="1"/>
    <x v="1"/>
    <x v="0"/>
    <n v="11576.13"/>
    <x v="3"/>
  </r>
  <r>
    <n v="61"/>
    <x v="5"/>
    <x v="1"/>
    <n v="23.655000000000001"/>
    <x v="2"/>
    <x v="0"/>
    <x v="1"/>
    <x v="3"/>
    <n v="13129.603450000001"/>
    <x v="3"/>
  </r>
  <r>
    <n v="25"/>
    <x v="1"/>
    <x v="0"/>
    <n v="24.3"/>
    <x v="2"/>
    <x v="2"/>
    <x v="1"/>
    <x v="0"/>
    <n v="4391.652"/>
    <x v="1"/>
  </r>
  <r>
    <n v="50"/>
    <x v="3"/>
    <x v="1"/>
    <n v="36.200000000000003"/>
    <x v="1"/>
    <x v="0"/>
    <x v="1"/>
    <x v="0"/>
    <n v="8457.8179999999993"/>
    <x v="1"/>
  </r>
  <r>
    <n v="26"/>
    <x v="1"/>
    <x v="0"/>
    <n v="29.48"/>
    <x v="0"/>
    <x v="1"/>
    <x v="1"/>
    <x v="1"/>
    <n v="3392.3652000000002"/>
    <x v="1"/>
  </r>
  <r>
    <n v="42"/>
    <x v="3"/>
    <x v="1"/>
    <n v="24.86"/>
    <x v="2"/>
    <x v="0"/>
    <x v="1"/>
    <x v="1"/>
    <n v="5966.8873999999996"/>
    <x v="1"/>
  </r>
  <r>
    <n v="43"/>
    <x v="3"/>
    <x v="1"/>
    <n v="30.1"/>
    <x v="1"/>
    <x v="1"/>
    <x v="1"/>
    <x v="0"/>
    <n v="6849.0259999999998"/>
    <x v="1"/>
  </r>
  <r>
    <n v="44"/>
    <x v="3"/>
    <x v="1"/>
    <n v="21.85"/>
    <x v="2"/>
    <x v="2"/>
    <x v="1"/>
    <x v="3"/>
    <n v="8891.1394999999993"/>
    <x v="1"/>
  </r>
  <r>
    <n v="23"/>
    <x v="1"/>
    <x v="0"/>
    <n v="28.12"/>
    <x v="0"/>
    <x v="0"/>
    <x v="1"/>
    <x v="2"/>
    <n v="2690.1138000000001"/>
    <x v="1"/>
  </r>
  <r>
    <n v="49"/>
    <x v="3"/>
    <x v="0"/>
    <n v="27.1"/>
    <x v="0"/>
    <x v="1"/>
    <x v="1"/>
    <x v="0"/>
    <n v="26140.3603"/>
    <x v="2"/>
  </r>
  <r>
    <n v="33"/>
    <x v="2"/>
    <x v="1"/>
    <n v="33.44"/>
    <x v="1"/>
    <x v="4"/>
    <x v="1"/>
    <x v="1"/>
    <n v="6653.7885999999999"/>
    <x v="1"/>
  </r>
  <r>
    <n v="41"/>
    <x v="3"/>
    <x v="1"/>
    <n v="28.8"/>
    <x v="0"/>
    <x v="1"/>
    <x v="1"/>
    <x v="0"/>
    <n v="6282.2349999999997"/>
    <x v="1"/>
  </r>
  <r>
    <n v="37"/>
    <x v="2"/>
    <x v="0"/>
    <n v="29.5"/>
    <x v="0"/>
    <x v="3"/>
    <x v="1"/>
    <x v="0"/>
    <n v="6311.9520000000002"/>
    <x v="1"/>
  </r>
  <r>
    <n v="22"/>
    <x v="1"/>
    <x v="1"/>
    <n v="34.799999999999997"/>
    <x v="1"/>
    <x v="2"/>
    <x v="1"/>
    <x v="0"/>
    <n v="3443.0639999999999"/>
    <x v="1"/>
  </r>
  <r>
    <n v="23"/>
    <x v="1"/>
    <x v="1"/>
    <n v="27.36"/>
    <x v="0"/>
    <x v="1"/>
    <x v="1"/>
    <x v="2"/>
    <n v="2789.0574000000001"/>
    <x v="1"/>
  </r>
  <r>
    <n v="21"/>
    <x v="1"/>
    <x v="0"/>
    <n v="22.135000000000002"/>
    <x v="2"/>
    <x v="0"/>
    <x v="1"/>
    <x v="3"/>
    <n v="2585.8506499999999"/>
    <x v="1"/>
  </r>
  <r>
    <n v="51"/>
    <x v="4"/>
    <x v="0"/>
    <n v="37.049999999999997"/>
    <x v="1"/>
    <x v="2"/>
    <x v="0"/>
    <x v="3"/>
    <n v="46255.112500000003"/>
    <x v="2"/>
  </r>
  <r>
    <n v="25"/>
    <x v="1"/>
    <x v="1"/>
    <n v="26.695"/>
    <x v="0"/>
    <x v="5"/>
    <x v="1"/>
    <x v="2"/>
    <n v="4877.9810500000003"/>
    <x v="1"/>
  </r>
  <r>
    <n v="32"/>
    <x v="2"/>
    <x v="1"/>
    <n v="28.93"/>
    <x v="0"/>
    <x v="1"/>
    <x v="0"/>
    <x v="1"/>
    <n v="19719.6947"/>
    <x v="0"/>
  </r>
  <r>
    <n v="57"/>
    <x v="4"/>
    <x v="1"/>
    <n v="28.975000000000001"/>
    <x v="0"/>
    <x v="0"/>
    <x v="0"/>
    <x v="3"/>
    <n v="27218.437249999999"/>
    <x v="2"/>
  </r>
  <r>
    <n v="36"/>
    <x v="2"/>
    <x v="0"/>
    <n v="30.02"/>
    <x v="1"/>
    <x v="0"/>
    <x v="1"/>
    <x v="2"/>
    <n v="5272.1758"/>
    <x v="1"/>
  </r>
  <r>
    <n v="22"/>
    <x v="1"/>
    <x v="1"/>
    <n v="39.5"/>
    <x v="1"/>
    <x v="0"/>
    <x v="1"/>
    <x v="0"/>
    <n v="1682.597"/>
    <x v="1"/>
  </r>
  <r>
    <n v="57"/>
    <x v="4"/>
    <x v="1"/>
    <n v="33.630000000000003"/>
    <x v="1"/>
    <x v="1"/>
    <x v="1"/>
    <x v="2"/>
    <n v="11945.1327"/>
    <x v="3"/>
  </r>
  <r>
    <n v="64"/>
    <x v="5"/>
    <x v="0"/>
    <n v="26.885000000000002"/>
    <x v="0"/>
    <x v="0"/>
    <x v="0"/>
    <x v="2"/>
    <n v="29330.98315"/>
    <x v="2"/>
  </r>
  <r>
    <n v="36"/>
    <x v="2"/>
    <x v="0"/>
    <n v="29.04"/>
    <x v="0"/>
    <x v="5"/>
    <x v="1"/>
    <x v="1"/>
    <n v="7243.8136000000004"/>
    <x v="1"/>
  </r>
  <r>
    <n v="54"/>
    <x v="4"/>
    <x v="1"/>
    <n v="24.035"/>
    <x v="2"/>
    <x v="0"/>
    <x v="1"/>
    <x v="3"/>
    <n v="10422.916649999999"/>
    <x v="3"/>
  </r>
  <r>
    <n v="47"/>
    <x v="3"/>
    <x v="1"/>
    <n v="38.94"/>
    <x v="1"/>
    <x v="3"/>
    <x v="0"/>
    <x v="1"/>
    <n v="44202.653599999998"/>
    <x v="2"/>
  </r>
  <r>
    <n v="62"/>
    <x v="5"/>
    <x v="1"/>
    <n v="32.11"/>
    <x v="1"/>
    <x v="0"/>
    <x v="1"/>
    <x v="3"/>
    <n v="13555.0049"/>
    <x v="3"/>
  </r>
  <r>
    <n v="61"/>
    <x v="5"/>
    <x v="0"/>
    <n v="44"/>
    <x v="1"/>
    <x v="0"/>
    <x v="1"/>
    <x v="0"/>
    <n v="13063.883"/>
    <x v="3"/>
  </r>
  <r>
    <n v="43"/>
    <x v="3"/>
    <x v="0"/>
    <n v="20.045000000000002"/>
    <x v="2"/>
    <x v="3"/>
    <x v="0"/>
    <x v="3"/>
    <n v="19798.054550000001"/>
    <x v="0"/>
  </r>
  <r>
    <n v="19"/>
    <x v="0"/>
    <x v="1"/>
    <n v="25.555"/>
    <x v="0"/>
    <x v="1"/>
    <x v="1"/>
    <x v="2"/>
    <n v="2221.5644499999999"/>
    <x v="1"/>
  </r>
  <r>
    <n v="18"/>
    <x v="0"/>
    <x v="0"/>
    <n v="40.26"/>
    <x v="1"/>
    <x v="0"/>
    <x v="1"/>
    <x v="1"/>
    <n v="1634.5734"/>
    <x v="1"/>
  </r>
  <r>
    <n v="19"/>
    <x v="0"/>
    <x v="0"/>
    <n v="22.515000000000001"/>
    <x v="2"/>
    <x v="0"/>
    <x v="1"/>
    <x v="2"/>
    <n v="2117.3388500000001"/>
    <x v="1"/>
  </r>
  <r>
    <n v="49"/>
    <x v="3"/>
    <x v="1"/>
    <n v="22.515000000000001"/>
    <x v="2"/>
    <x v="0"/>
    <x v="1"/>
    <x v="3"/>
    <n v="8688.8588500000005"/>
    <x v="1"/>
  </r>
  <r>
    <n v="60"/>
    <x v="4"/>
    <x v="1"/>
    <n v="40.92"/>
    <x v="1"/>
    <x v="0"/>
    <x v="0"/>
    <x v="1"/>
    <n v="48673.558799999999"/>
    <x v="2"/>
  </r>
  <r>
    <n v="26"/>
    <x v="1"/>
    <x v="1"/>
    <n v="27.265000000000001"/>
    <x v="0"/>
    <x v="2"/>
    <x v="1"/>
    <x v="3"/>
    <n v="4661.2863500000003"/>
    <x v="1"/>
  </r>
  <r>
    <n v="49"/>
    <x v="3"/>
    <x v="1"/>
    <n v="36.85"/>
    <x v="1"/>
    <x v="0"/>
    <x v="1"/>
    <x v="1"/>
    <n v="8125.7844999999998"/>
    <x v="1"/>
  </r>
  <r>
    <n v="60"/>
    <x v="4"/>
    <x v="0"/>
    <n v="35.1"/>
    <x v="1"/>
    <x v="0"/>
    <x v="1"/>
    <x v="0"/>
    <n v="12644.589"/>
    <x v="3"/>
  </r>
  <r>
    <n v="26"/>
    <x v="1"/>
    <x v="0"/>
    <n v="29.355"/>
    <x v="0"/>
    <x v="3"/>
    <x v="1"/>
    <x v="3"/>
    <n v="4564.1914500000003"/>
    <x v="1"/>
  </r>
  <r>
    <n v="27"/>
    <x v="1"/>
    <x v="1"/>
    <n v="32.585000000000001"/>
    <x v="1"/>
    <x v="2"/>
    <x v="1"/>
    <x v="3"/>
    <n v="4846.9201499999999"/>
    <x v="1"/>
  </r>
  <r>
    <n v="44"/>
    <x v="3"/>
    <x v="0"/>
    <n v="32.340000000000003"/>
    <x v="1"/>
    <x v="1"/>
    <x v="1"/>
    <x v="1"/>
    <n v="7633.7205999999996"/>
    <x v="1"/>
  </r>
  <r>
    <n v="63"/>
    <x v="5"/>
    <x v="1"/>
    <n v="39.799999999999997"/>
    <x v="1"/>
    <x v="2"/>
    <x v="1"/>
    <x v="0"/>
    <n v="15170.069"/>
    <x v="0"/>
  </r>
  <r>
    <n v="32"/>
    <x v="2"/>
    <x v="0"/>
    <n v="24.6"/>
    <x v="2"/>
    <x v="0"/>
    <x v="0"/>
    <x v="0"/>
    <n v="17496.306"/>
    <x v="0"/>
  </r>
  <r>
    <n v="22"/>
    <x v="1"/>
    <x v="1"/>
    <n v="28.31"/>
    <x v="0"/>
    <x v="1"/>
    <x v="1"/>
    <x v="2"/>
    <n v="2639.0428999999999"/>
    <x v="1"/>
  </r>
  <r>
    <n v="18"/>
    <x v="0"/>
    <x v="1"/>
    <n v="31.73"/>
    <x v="1"/>
    <x v="0"/>
    <x v="0"/>
    <x v="3"/>
    <n v="33732.686699999998"/>
    <x v="2"/>
  </r>
  <r>
    <n v="59"/>
    <x v="4"/>
    <x v="0"/>
    <n v="26.695"/>
    <x v="0"/>
    <x v="2"/>
    <x v="1"/>
    <x v="2"/>
    <n v="14382.709049999999"/>
    <x v="3"/>
  </r>
  <r>
    <n v="44"/>
    <x v="3"/>
    <x v="0"/>
    <n v="27.5"/>
    <x v="0"/>
    <x v="1"/>
    <x v="1"/>
    <x v="0"/>
    <n v="7626.9930000000004"/>
    <x v="1"/>
  </r>
  <r>
    <n v="33"/>
    <x v="2"/>
    <x v="1"/>
    <n v="24.605"/>
    <x v="2"/>
    <x v="3"/>
    <x v="1"/>
    <x v="2"/>
    <n v="5257.5079500000002"/>
    <x v="1"/>
  </r>
  <r>
    <n v="24"/>
    <x v="1"/>
    <x v="0"/>
    <n v="33.99"/>
    <x v="1"/>
    <x v="0"/>
    <x v="1"/>
    <x v="1"/>
    <n v="2473.3341"/>
    <x v="1"/>
  </r>
  <r>
    <n v="43"/>
    <x v="3"/>
    <x v="0"/>
    <n v="26.885000000000002"/>
    <x v="0"/>
    <x v="0"/>
    <x v="0"/>
    <x v="2"/>
    <n v="21774.32215"/>
    <x v="2"/>
  </r>
  <r>
    <n v="45"/>
    <x v="3"/>
    <x v="1"/>
    <n v="22.895"/>
    <x v="2"/>
    <x v="0"/>
    <x v="0"/>
    <x v="3"/>
    <n v="35069.374519999998"/>
    <x v="2"/>
  </r>
  <r>
    <n v="61"/>
    <x v="5"/>
    <x v="0"/>
    <n v="28.2"/>
    <x v="0"/>
    <x v="0"/>
    <x v="1"/>
    <x v="0"/>
    <n v="13041.921"/>
    <x v="3"/>
  </r>
  <r>
    <n v="35"/>
    <x v="2"/>
    <x v="0"/>
    <n v="34.21"/>
    <x v="1"/>
    <x v="1"/>
    <x v="1"/>
    <x v="1"/>
    <n v="5245.2268999999997"/>
    <x v="1"/>
  </r>
  <r>
    <n v="62"/>
    <x v="5"/>
    <x v="0"/>
    <n v="25"/>
    <x v="0"/>
    <x v="0"/>
    <x v="1"/>
    <x v="0"/>
    <n v="13451.121999999999"/>
    <x v="3"/>
  </r>
  <r>
    <n v="62"/>
    <x v="5"/>
    <x v="0"/>
    <n v="33.200000000000003"/>
    <x v="1"/>
    <x v="0"/>
    <x v="1"/>
    <x v="0"/>
    <n v="13462.52"/>
    <x v="3"/>
  </r>
  <r>
    <n v="38"/>
    <x v="2"/>
    <x v="1"/>
    <n v="31"/>
    <x v="1"/>
    <x v="1"/>
    <x v="1"/>
    <x v="0"/>
    <n v="5488.2619999999997"/>
    <x v="1"/>
  </r>
  <r>
    <n v="34"/>
    <x v="2"/>
    <x v="1"/>
    <n v="35.814999999999998"/>
    <x v="1"/>
    <x v="0"/>
    <x v="1"/>
    <x v="2"/>
    <n v="4320.4108500000002"/>
    <x v="1"/>
  </r>
  <r>
    <n v="43"/>
    <x v="3"/>
    <x v="1"/>
    <n v="23.2"/>
    <x v="2"/>
    <x v="0"/>
    <x v="1"/>
    <x v="0"/>
    <n v="6250.4350000000004"/>
    <x v="1"/>
  </r>
  <r>
    <n v="50"/>
    <x v="3"/>
    <x v="1"/>
    <n v="32.11"/>
    <x v="1"/>
    <x v="3"/>
    <x v="1"/>
    <x v="3"/>
    <n v="25333.332839999999"/>
    <x v="2"/>
  </r>
  <r>
    <n v="19"/>
    <x v="0"/>
    <x v="0"/>
    <n v="23.4"/>
    <x v="2"/>
    <x v="3"/>
    <x v="1"/>
    <x v="0"/>
    <n v="2913.569"/>
    <x v="1"/>
  </r>
  <r>
    <n v="57"/>
    <x v="4"/>
    <x v="0"/>
    <n v="20.100000000000001"/>
    <x v="2"/>
    <x v="1"/>
    <x v="1"/>
    <x v="0"/>
    <n v="12032.325999999999"/>
    <x v="3"/>
  </r>
  <r>
    <n v="62"/>
    <x v="5"/>
    <x v="0"/>
    <n v="39.159999999999997"/>
    <x v="1"/>
    <x v="0"/>
    <x v="1"/>
    <x v="1"/>
    <n v="13470.804400000001"/>
    <x v="3"/>
  </r>
  <r>
    <n v="41"/>
    <x v="3"/>
    <x v="1"/>
    <n v="34.21"/>
    <x v="1"/>
    <x v="1"/>
    <x v="1"/>
    <x v="1"/>
    <n v="6289.7548999999999"/>
    <x v="1"/>
  </r>
  <r>
    <n v="26"/>
    <x v="1"/>
    <x v="1"/>
    <n v="46.53"/>
    <x v="1"/>
    <x v="1"/>
    <x v="1"/>
    <x v="1"/>
    <n v="2927.0646999999999"/>
    <x v="1"/>
  </r>
  <r>
    <n v="39"/>
    <x v="2"/>
    <x v="0"/>
    <n v="32.5"/>
    <x v="1"/>
    <x v="1"/>
    <x v="1"/>
    <x v="0"/>
    <n v="6238.2979999999998"/>
    <x v="1"/>
  </r>
  <r>
    <n v="46"/>
    <x v="3"/>
    <x v="1"/>
    <n v="25.8"/>
    <x v="0"/>
    <x v="4"/>
    <x v="1"/>
    <x v="0"/>
    <n v="10096.969999999999"/>
    <x v="3"/>
  </r>
  <r>
    <n v="45"/>
    <x v="3"/>
    <x v="0"/>
    <n v="35.299999999999997"/>
    <x v="1"/>
    <x v="0"/>
    <x v="1"/>
    <x v="0"/>
    <n v="7348.1419999999998"/>
    <x v="1"/>
  </r>
  <r>
    <n v="32"/>
    <x v="2"/>
    <x v="1"/>
    <n v="37.18"/>
    <x v="1"/>
    <x v="3"/>
    <x v="1"/>
    <x v="1"/>
    <n v="4673.3922000000002"/>
    <x v="1"/>
  </r>
  <r>
    <n v="59"/>
    <x v="4"/>
    <x v="0"/>
    <n v="27.5"/>
    <x v="0"/>
    <x v="0"/>
    <x v="1"/>
    <x v="0"/>
    <n v="12233.828"/>
    <x v="3"/>
  </r>
  <r>
    <n v="44"/>
    <x v="3"/>
    <x v="1"/>
    <n v="29.734999999999999"/>
    <x v="0"/>
    <x v="3"/>
    <x v="1"/>
    <x v="3"/>
    <n v="32108.662820000001"/>
    <x v="2"/>
  </r>
  <r>
    <n v="39"/>
    <x v="2"/>
    <x v="0"/>
    <n v="24.225000000000001"/>
    <x v="2"/>
    <x v="4"/>
    <x v="1"/>
    <x v="2"/>
    <n v="8965.7957499999993"/>
    <x v="1"/>
  </r>
  <r>
    <n v="18"/>
    <x v="0"/>
    <x v="1"/>
    <n v="26.18"/>
    <x v="0"/>
    <x v="3"/>
    <x v="1"/>
    <x v="1"/>
    <n v="2304.0021999999999"/>
    <x v="1"/>
  </r>
  <r>
    <n v="53"/>
    <x v="4"/>
    <x v="1"/>
    <n v="29.48"/>
    <x v="0"/>
    <x v="0"/>
    <x v="1"/>
    <x v="1"/>
    <n v="9487.6442000000006"/>
    <x v="1"/>
  </r>
  <r>
    <n v="18"/>
    <x v="0"/>
    <x v="1"/>
    <n v="23.21"/>
    <x v="2"/>
    <x v="0"/>
    <x v="1"/>
    <x v="1"/>
    <n v="1121.8739"/>
    <x v="1"/>
  </r>
  <r>
    <n v="50"/>
    <x v="3"/>
    <x v="0"/>
    <n v="46.09"/>
    <x v="1"/>
    <x v="1"/>
    <x v="1"/>
    <x v="1"/>
    <n v="9549.5650999999998"/>
    <x v="1"/>
  </r>
  <r>
    <n v="18"/>
    <x v="0"/>
    <x v="0"/>
    <n v="40.185000000000002"/>
    <x v="1"/>
    <x v="0"/>
    <x v="1"/>
    <x v="3"/>
    <n v="2217.4691499999999"/>
    <x v="1"/>
  </r>
  <r>
    <n v="19"/>
    <x v="0"/>
    <x v="1"/>
    <n v="22.61"/>
    <x v="2"/>
    <x v="0"/>
    <x v="1"/>
    <x v="2"/>
    <n v="1628.4709"/>
    <x v="1"/>
  </r>
  <r>
    <n v="62"/>
    <x v="5"/>
    <x v="1"/>
    <n v="39.93"/>
    <x v="1"/>
    <x v="0"/>
    <x v="1"/>
    <x v="1"/>
    <n v="12982.8747"/>
    <x v="3"/>
  </r>
  <r>
    <n v="56"/>
    <x v="4"/>
    <x v="0"/>
    <n v="35.799999999999997"/>
    <x v="1"/>
    <x v="1"/>
    <x v="1"/>
    <x v="0"/>
    <n v="11674.13"/>
    <x v="3"/>
  </r>
  <r>
    <n v="42"/>
    <x v="3"/>
    <x v="1"/>
    <n v="35.799999999999997"/>
    <x v="1"/>
    <x v="3"/>
    <x v="1"/>
    <x v="0"/>
    <n v="7160.0940000000001"/>
    <x v="1"/>
  </r>
  <r>
    <n v="37"/>
    <x v="2"/>
    <x v="1"/>
    <n v="34.200000000000003"/>
    <x v="1"/>
    <x v="1"/>
    <x v="0"/>
    <x v="3"/>
    <n v="39047.285000000003"/>
    <x v="2"/>
  </r>
  <r>
    <n v="42"/>
    <x v="3"/>
    <x v="1"/>
    <n v="31.254999999999999"/>
    <x v="1"/>
    <x v="0"/>
    <x v="1"/>
    <x v="2"/>
    <n v="6358.7764500000003"/>
    <x v="1"/>
  </r>
  <r>
    <n v="25"/>
    <x v="1"/>
    <x v="1"/>
    <n v="29.7"/>
    <x v="0"/>
    <x v="2"/>
    <x v="0"/>
    <x v="0"/>
    <n v="19933.457999999999"/>
    <x v="0"/>
  </r>
  <r>
    <n v="57"/>
    <x v="4"/>
    <x v="1"/>
    <n v="18.335000000000001"/>
    <x v="3"/>
    <x v="0"/>
    <x v="1"/>
    <x v="3"/>
    <n v="11534.872649999999"/>
    <x v="3"/>
  </r>
  <r>
    <n v="51"/>
    <x v="4"/>
    <x v="1"/>
    <n v="42.9"/>
    <x v="1"/>
    <x v="3"/>
    <x v="0"/>
    <x v="1"/>
    <n v="47462.894"/>
    <x v="2"/>
  </r>
  <r>
    <n v="30"/>
    <x v="1"/>
    <x v="0"/>
    <n v="28.405000000000001"/>
    <x v="0"/>
    <x v="1"/>
    <x v="1"/>
    <x v="2"/>
    <n v="4527.1829500000003"/>
    <x v="1"/>
  </r>
  <r>
    <n v="44"/>
    <x v="3"/>
    <x v="1"/>
    <n v="30.2"/>
    <x v="1"/>
    <x v="3"/>
    <x v="0"/>
    <x v="0"/>
    <n v="38998.546000000002"/>
    <x v="2"/>
  </r>
  <r>
    <n v="34"/>
    <x v="2"/>
    <x v="1"/>
    <n v="27.835000000000001"/>
    <x v="0"/>
    <x v="1"/>
    <x v="0"/>
    <x v="2"/>
    <n v="20009.63365"/>
    <x v="2"/>
  </r>
  <r>
    <n v="31"/>
    <x v="2"/>
    <x v="1"/>
    <n v="39.49"/>
    <x v="1"/>
    <x v="1"/>
    <x v="1"/>
    <x v="1"/>
    <n v="3875.7341000000001"/>
    <x v="1"/>
  </r>
  <r>
    <n v="54"/>
    <x v="4"/>
    <x v="1"/>
    <n v="30.8"/>
    <x v="1"/>
    <x v="1"/>
    <x v="0"/>
    <x v="1"/>
    <n v="41999.519999999997"/>
    <x v="2"/>
  </r>
  <r>
    <n v="24"/>
    <x v="1"/>
    <x v="1"/>
    <n v="26.79"/>
    <x v="0"/>
    <x v="1"/>
    <x v="1"/>
    <x v="2"/>
    <n v="12609.88702"/>
    <x v="3"/>
  </r>
  <r>
    <n v="43"/>
    <x v="3"/>
    <x v="1"/>
    <n v="34.96"/>
    <x v="1"/>
    <x v="1"/>
    <x v="0"/>
    <x v="3"/>
    <n v="41034.221400000002"/>
    <x v="2"/>
  </r>
  <r>
    <n v="48"/>
    <x v="3"/>
    <x v="1"/>
    <n v="36.67"/>
    <x v="1"/>
    <x v="1"/>
    <x v="1"/>
    <x v="2"/>
    <n v="28468.919010000001"/>
    <x v="2"/>
  </r>
  <r>
    <n v="19"/>
    <x v="0"/>
    <x v="0"/>
    <n v="39.615000000000002"/>
    <x v="1"/>
    <x v="1"/>
    <x v="1"/>
    <x v="2"/>
    <n v="2730.1078499999999"/>
    <x v="1"/>
  </r>
  <r>
    <n v="29"/>
    <x v="1"/>
    <x v="0"/>
    <n v="25.9"/>
    <x v="0"/>
    <x v="0"/>
    <x v="1"/>
    <x v="0"/>
    <n v="3353.2840000000001"/>
    <x v="1"/>
  </r>
  <r>
    <n v="63"/>
    <x v="5"/>
    <x v="0"/>
    <n v="35.200000000000003"/>
    <x v="1"/>
    <x v="1"/>
    <x v="1"/>
    <x v="1"/>
    <n v="14474.674999999999"/>
    <x v="3"/>
  </r>
  <r>
    <n v="46"/>
    <x v="3"/>
    <x v="1"/>
    <n v="24.795000000000002"/>
    <x v="2"/>
    <x v="2"/>
    <x v="1"/>
    <x v="3"/>
    <n v="9500.5730500000009"/>
    <x v="1"/>
  </r>
  <r>
    <n v="52"/>
    <x v="4"/>
    <x v="1"/>
    <n v="36.765000000000001"/>
    <x v="1"/>
    <x v="3"/>
    <x v="1"/>
    <x v="2"/>
    <n v="26467.09737"/>
    <x v="2"/>
  </r>
  <r>
    <n v="35"/>
    <x v="2"/>
    <x v="1"/>
    <n v="27.1"/>
    <x v="0"/>
    <x v="1"/>
    <x v="1"/>
    <x v="0"/>
    <n v="4746.3440000000001"/>
    <x v="1"/>
  </r>
  <r>
    <n v="51"/>
    <x v="4"/>
    <x v="1"/>
    <n v="24.795000000000002"/>
    <x v="2"/>
    <x v="3"/>
    <x v="0"/>
    <x v="2"/>
    <n v="23967.38305"/>
    <x v="2"/>
  </r>
  <r>
    <n v="44"/>
    <x v="3"/>
    <x v="1"/>
    <n v="25.364999999999998"/>
    <x v="0"/>
    <x v="1"/>
    <x v="1"/>
    <x v="2"/>
    <n v="7518.0253499999999"/>
    <x v="1"/>
  </r>
  <r>
    <n v="21"/>
    <x v="1"/>
    <x v="1"/>
    <n v="25.745000000000001"/>
    <x v="0"/>
    <x v="3"/>
    <x v="1"/>
    <x v="3"/>
    <n v="3279.8685500000001"/>
    <x v="1"/>
  </r>
  <r>
    <n v="39"/>
    <x v="2"/>
    <x v="0"/>
    <n v="34.32"/>
    <x v="1"/>
    <x v="4"/>
    <x v="1"/>
    <x v="1"/>
    <n v="8596.8277999999991"/>
    <x v="1"/>
  </r>
  <r>
    <n v="50"/>
    <x v="3"/>
    <x v="0"/>
    <n v="28.16"/>
    <x v="0"/>
    <x v="2"/>
    <x v="1"/>
    <x v="1"/>
    <n v="10702.642400000001"/>
    <x v="3"/>
  </r>
  <r>
    <n v="34"/>
    <x v="2"/>
    <x v="0"/>
    <n v="23.56"/>
    <x v="2"/>
    <x v="0"/>
    <x v="1"/>
    <x v="3"/>
    <n v="4992.3764000000001"/>
    <x v="1"/>
  </r>
  <r>
    <n v="22"/>
    <x v="1"/>
    <x v="0"/>
    <n v="20.234999999999999"/>
    <x v="2"/>
    <x v="0"/>
    <x v="1"/>
    <x v="2"/>
    <n v="2527.8186500000002"/>
    <x v="1"/>
  </r>
  <r>
    <n v="19"/>
    <x v="0"/>
    <x v="0"/>
    <n v="40.5"/>
    <x v="1"/>
    <x v="0"/>
    <x v="1"/>
    <x v="0"/>
    <n v="1759.338"/>
    <x v="1"/>
  </r>
  <r>
    <n v="26"/>
    <x v="1"/>
    <x v="1"/>
    <n v="35.42"/>
    <x v="1"/>
    <x v="0"/>
    <x v="1"/>
    <x v="1"/>
    <n v="2322.6217999999999"/>
    <x v="1"/>
  </r>
  <r>
    <n v="29"/>
    <x v="1"/>
    <x v="1"/>
    <n v="22.895"/>
    <x v="2"/>
    <x v="0"/>
    <x v="0"/>
    <x v="3"/>
    <n v="16138.762049999999"/>
    <x v="0"/>
  </r>
  <r>
    <n v="48"/>
    <x v="3"/>
    <x v="1"/>
    <n v="40.15"/>
    <x v="1"/>
    <x v="0"/>
    <x v="1"/>
    <x v="1"/>
    <n v="7804.1605"/>
    <x v="1"/>
  </r>
  <r>
    <n v="26"/>
    <x v="1"/>
    <x v="1"/>
    <n v="29.15"/>
    <x v="0"/>
    <x v="1"/>
    <x v="1"/>
    <x v="1"/>
    <n v="2902.9065000000001"/>
    <x v="1"/>
  </r>
  <r>
    <n v="45"/>
    <x v="3"/>
    <x v="0"/>
    <n v="39.994999999999997"/>
    <x v="1"/>
    <x v="2"/>
    <x v="1"/>
    <x v="3"/>
    <n v="9704.6680500000002"/>
    <x v="1"/>
  </r>
  <r>
    <n v="36"/>
    <x v="2"/>
    <x v="0"/>
    <n v="29.92"/>
    <x v="1"/>
    <x v="0"/>
    <x v="1"/>
    <x v="1"/>
    <n v="4889.0367999999999"/>
    <x v="1"/>
  </r>
  <r>
    <n v="54"/>
    <x v="4"/>
    <x v="1"/>
    <n v="25.46"/>
    <x v="0"/>
    <x v="1"/>
    <x v="1"/>
    <x v="3"/>
    <n v="25517.11363"/>
    <x v="2"/>
  </r>
  <r>
    <n v="34"/>
    <x v="2"/>
    <x v="1"/>
    <n v="21.375"/>
    <x v="2"/>
    <x v="0"/>
    <x v="1"/>
    <x v="3"/>
    <n v="4500.33925"/>
    <x v="1"/>
  </r>
  <r>
    <n v="31"/>
    <x v="2"/>
    <x v="1"/>
    <n v="25.9"/>
    <x v="0"/>
    <x v="2"/>
    <x v="0"/>
    <x v="0"/>
    <n v="19199.944"/>
    <x v="0"/>
  </r>
  <r>
    <n v="27"/>
    <x v="1"/>
    <x v="0"/>
    <n v="30.59"/>
    <x v="1"/>
    <x v="1"/>
    <x v="1"/>
    <x v="3"/>
    <n v="16796.411940000002"/>
    <x v="0"/>
  </r>
  <r>
    <n v="20"/>
    <x v="0"/>
    <x v="1"/>
    <n v="30.114999999999998"/>
    <x v="1"/>
    <x v="4"/>
    <x v="1"/>
    <x v="3"/>
    <n v="4915.0598499999996"/>
    <x v="1"/>
  </r>
  <r>
    <n v="44"/>
    <x v="3"/>
    <x v="0"/>
    <n v="25.8"/>
    <x v="0"/>
    <x v="1"/>
    <x v="1"/>
    <x v="0"/>
    <n v="7624.63"/>
    <x v="1"/>
  </r>
  <r>
    <n v="43"/>
    <x v="3"/>
    <x v="1"/>
    <n v="30.114999999999998"/>
    <x v="1"/>
    <x v="2"/>
    <x v="1"/>
    <x v="2"/>
    <n v="8410.0468500000006"/>
    <x v="1"/>
  </r>
  <r>
    <n v="45"/>
    <x v="3"/>
    <x v="0"/>
    <n v="27.645"/>
    <x v="0"/>
    <x v="1"/>
    <x v="1"/>
    <x v="2"/>
    <n v="28340.188849999999"/>
    <x v="2"/>
  </r>
  <r>
    <n v="34"/>
    <x v="2"/>
    <x v="1"/>
    <n v="34.674999999999997"/>
    <x v="1"/>
    <x v="0"/>
    <x v="1"/>
    <x v="3"/>
    <n v="4518.8262500000001"/>
    <x v="1"/>
  </r>
  <r>
    <n v="24"/>
    <x v="1"/>
    <x v="0"/>
    <n v="20.52"/>
    <x v="2"/>
    <x v="0"/>
    <x v="0"/>
    <x v="3"/>
    <n v="14571.890799999999"/>
    <x v="3"/>
  </r>
  <r>
    <n v="26"/>
    <x v="1"/>
    <x v="0"/>
    <n v="19.8"/>
    <x v="2"/>
    <x v="1"/>
    <x v="1"/>
    <x v="0"/>
    <n v="3378.91"/>
    <x v="1"/>
  </r>
  <r>
    <n v="38"/>
    <x v="2"/>
    <x v="0"/>
    <n v="27.835000000000001"/>
    <x v="0"/>
    <x v="3"/>
    <x v="1"/>
    <x v="3"/>
    <n v="7144.86265"/>
    <x v="1"/>
  </r>
  <r>
    <n v="50"/>
    <x v="3"/>
    <x v="0"/>
    <n v="31.6"/>
    <x v="1"/>
    <x v="3"/>
    <x v="1"/>
    <x v="0"/>
    <n v="10118.424000000001"/>
    <x v="3"/>
  </r>
  <r>
    <n v="38"/>
    <x v="2"/>
    <x v="1"/>
    <n v="28.27"/>
    <x v="0"/>
    <x v="1"/>
    <x v="1"/>
    <x v="1"/>
    <n v="5484.4673000000003"/>
    <x v="1"/>
  </r>
  <r>
    <n v="27"/>
    <x v="1"/>
    <x v="0"/>
    <n v="20.045000000000002"/>
    <x v="2"/>
    <x v="2"/>
    <x v="0"/>
    <x v="2"/>
    <n v="16420.494549999999"/>
    <x v="0"/>
  </r>
  <r>
    <n v="39"/>
    <x v="2"/>
    <x v="0"/>
    <n v="23.274999999999999"/>
    <x v="2"/>
    <x v="2"/>
    <x v="1"/>
    <x v="3"/>
    <n v="7986.4752500000004"/>
    <x v="1"/>
  </r>
  <r>
    <n v="39"/>
    <x v="2"/>
    <x v="0"/>
    <n v="34.1"/>
    <x v="1"/>
    <x v="2"/>
    <x v="1"/>
    <x v="0"/>
    <n v="7418.5219999999999"/>
    <x v="1"/>
  </r>
  <r>
    <n v="63"/>
    <x v="5"/>
    <x v="0"/>
    <n v="36.85"/>
    <x v="1"/>
    <x v="0"/>
    <x v="1"/>
    <x v="1"/>
    <n v="13887.968500000001"/>
    <x v="3"/>
  </r>
  <r>
    <n v="33"/>
    <x v="2"/>
    <x v="0"/>
    <n v="36.29"/>
    <x v="1"/>
    <x v="2"/>
    <x v="1"/>
    <x v="3"/>
    <n v="6551.7501000000002"/>
    <x v="1"/>
  </r>
  <r>
    <n v="36"/>
    <x v="2"/>
    <x v="0"/>
    <n v="26.885000000000002"/>
    <x v="0"/>
    <x v="0"/>
    <x v="1"/>
    <x v="2"/>
    <n v="5267.8181500000001"/>
    <x v="1"/>
  </r>
  <r>
    <n v="30"/>
    <x v="1"/>
    <x v="1"/>
    <n v="22.99"/>
    <x v="2"/>
    <x v="3"/>
    <x v="0"/>
    <x v="2"/>
    <n v="17361.766100000001"/>
    <x v="0"/>
  </r>
  <r>
    <n v="24"/>
    <x v="1"/>
    <x v="1"/>
    <n v="32.700000000000003"/>
    <x v="1"/>
    <x v="0"/>
    <x v="0"/>
    <x v="0"/>
    <n v="34472.841"/>
    <x v="2"/>
  </r>
  <r>
    <n v="24"/>
    <x v="1"/>
    <x v="1"/>
    <n v="25.8"/>
    <x v="0"/>
    <x v="0"/>
    <x v="1"/>
    <x v="0"/>
    <n v="1972.95"/>
    <x v="1"/>
  </r>
  <r>
    <n v="48"/>
    <x v="3"/>
    <x v="1"/>
    <n v="29.6"/>
    <x v="0"/>
    <x v="0"/>
    <x v="1"/>
    <x v="0"/>
    <n v="21232.182260000001"/>
    <x v="2"/>
  </r>
  <r>
    <n v="47"/>
    <x v="3"/>
    <x v="1"/>
    <n v="19.190000000000001"/>
    <x v="2"/>
    <x v="1"/>
    <x v="1"/>
    <x v="3"/>
    <n v="8627.5411000000004"/>
    <x v="1"/>
  </r>
  <r>
    <n v="29"/>
    <x v="1"/>
    <x v="1"/>
    <n v="31.73"/>
    <x v="1"/>
    <x v="3"/>
    <x v="1"/>
    <x v="2"/>
    <n v="4433.3877000000002"/>
    <x v="1"/>
  </r>
  <r>
    <n v="28"/>
    <x v="1"/>
    <x v="1"/>
    <n v="29.26"/>
    <x v="0"/>
    <x v="3"/>
    <x v="1"/>
    <x v="3"/>
    <n v="4438.2633999999998"/>
    <x v="1"/>
  </r>
  <r>
    <n v="47"/>
    <x v="3"/>
    <x v="1"/>
    <n v="28.215"/>
    <x v="0"/>
    <x v="2"/>
    <x v="0"/>
    <x v="2"/>
    <n v="24915.220850000002"/>
    <x v="2"/>
  </r>
  <r>
    <n v="25"/>
    <x v="1"/>
    <x v="1"/>
    <n v="24.984999999999999"/>
    <x v="0"/>
    <x v="3"/>
    <x v="1"/>
    <x v="3"/>
    <n v="23241.47453"/>
    <x v="2"/>
  </r>
  <r>
    <n v="51"/>
    <x v="4"/>
    <x v="1"/>
    <n v="27.74"/>
    <x v="0"/>
    <x v="1"/>
    <x v="1"/>
    <x v="3"/>
    <n v="9957.7216000000008"/>
    <x v="1"/>
  </r>
  <r>
    <n v="48"/>
    <x v="3"/>
    <x v="0"/>
    <n v="22.8"/>
    <x v="2"/>
    <x v="0"/>
    <x v="1"/>
    <x v="0"/>
    <n v="8269.0439999999999"/>
    <x v="1"/>
  </r>
  <r>
    <n v="43"/>
    <x v="3"/>
    <x v="1"/>
    <n v="20.13"/>
    <x v="2"/>
    <x v="3"/>
    <x v="0"/>
    <x v="1"/>
    <n v="18767.737700000001"/>
    <x v="0"/>
  </r>
  <r>
    <n v="61"/>
    <x v="5"/>
    <x v="0"/>
    <n v="33.33"/>
    <x v="1"/>
    <x v="5"/>
    <x v="1"/>
    <x v="1"/>
    <n v="36580.282160000002"/>
    <x v="2"/>
  </r>
  <r>
    <n v="48"/>
    <x v="3"/>
    <x v="1"/>
    <n v="32.299999999999997"/>
    <x v="1"/>
    <x v="1"/>
    <x v="1"/>
    <x v="2"/>
    <n v="8765.2489999999998"/>
    <x v="1"/>
  </r>
  <r>
    <n v="38"/>
    <x v="2"/>
    <x v="0"/>
    <n v="27.6"/>
    <x v="0"/>
    <x v="0"/>
    <x v="1"/>
    <x v="0"/>
    <n v="5383.5360000000001"/>
    <x v="1"/>
  </r>
  <r>
    <n v="59"/>
    <x v="4"/>
    <x v="1"/>
    <n v="25.46"/>
    <x v="0"/>
    <x v="0"/>
    <x v="1"/>
    <x v="2"/>
    <n v="12124.992399999999"/>
    <x v="3"/>
  </r>
  <r>
    <n v="19"/>
    <x v="0"/>
    <x v="0"/>
    <n v="24.605"/>
    <x v="2"/>
    <x v="1"/>
    <x v="1"/>
    <x v="2"/>
    <n v="2709.24395"/>
    <x v="1"/>
  </r>
  <r>
    <n v="26"/>
    <x v="1"/>
    <x v="0"/>
    <n v="34.200000000000003"/>
    <x v="1"/>
    <x v="3"/>
    <x v="1"/>
    <x v="0"/>
    <n v="3987.9259999999999"/>
    <x v="1"/>
  </r>
  <r>
    <n v="54"/>
    <x v="4"/>
    <x v="0"/>
    <n v="35.814999999999998"/>
    <x v="1"/>
    <x v="2"/>
    <x v="1"/>
    <x v="2"/>
    <n v="12495.290849999999"/>
    <x v="3"/>
  </r>
  <r>
    <n v="21"/>
    <x v="1"/>
    <x v="0"/>
    <n v="32.68"/>
    <x v="1"/>
    <x v="3"/>
    <x v="1"/>
    <x v="2"/>
    <n v="26018.950519999999"/>
    <x v="2"/>
  </r>
  <r>
    <n v="51"/>
    <x v="4"/>
    <x v="1"/>
    <n v="37"/>
    <x v="1"/>
    <x v="0"/>
    <x v="1"/>
    <x v="0"/>
    <n v="8798.5930000000008"/>
    <x v="1"/>
  </r>
  <r>
    <n v="22"/>
    <x v="1"/>
    <x v="0"/>
    <n v="31.02"/>
    <x v="1"/>
    <x v="2"/>
    <x v="0"/>
    <x v="1"/>
    <n v="35595.589800000002"/>
    <x v="2"/>
  </r>
  <r>
    <n v="47"/>
    <x v="3"/>
    <x v="1"/>
    <n v="36.08"/>
    <x v="1"/>
    <x v="1"/>
    <x v="0"/>
    <x v="1"/>
    <n v="42211.138200000001"/>
    <x v="2"/>
  </r>
  <r>
    <n v="18"/>
    <x v="0"/>
    <x v="1"/>
    <n v="23.32"/>
    <x v="2"/>
    <x v="1"/>
    <x v="1"/>
    <x v="1"/>
    <n v="1711.0268000000001"/>
    <x v="1"/>
  </r>
  <r>
    <n v="47"/>
    <x v="3"/>
    <x v="0"/>
    <n v="45.32"/>
    <x v="1"/>
    <x v="1"/>
    <x v="1"/>
    <x v="1"/>
    <n v="8569.8618000000006"/>
    <x v="1"/>
  </r>
  <r>
    <n v="21"/>
    <x v="1"/>
    <x v="0"/>
    <n v="34.6"/>
    <x v="1"/>
    <x v="0"/>
    <x v="1"/>
    <x v="0"/>
    <n v="2020.1769999999999"/>
    <x v="1"/>
  </r>
  <r>
    <n v="19"/>
    <x v="0"/>
    <x v="1"/>
    <n v="26.03"/>
    <x v="0"/>
    <x v="1"/>
    <x v="0"/>
    <x v="2"/>
    <n v="16450.894700000001"/>
    <x v="0"/>
  </r>
  <r>
    <n v="23"/>
    <x v="1"/>
    <x v="1"/>
    <n v="18.715"/>
    <x v="2"/>
    <x v="0"/>
    <x v="1"/>
    <x v="2"/>
    <n v="21595.382290000001"/>
    <x v="2"/>
  </r>
  <r>
    <n v="54"/>
    <x v="4"/>
    <x v="1"/>
    <n v="31.6"/>
    <x v="1"/>
    <x v="0"/>
    <x v="1"/>
    <x v="0"/>
    <n v="9850.4320000000007"/>
    <x v="1"/>
  </r>
  <r>
    <n v="37"/>
    <x v="2"/>
    <x v="0"/>
    <n v="17.29"/>
    <x v="3"/>
    <x v="3"/>
    <x v="1"/>
    <x v="3"/>
    <n v="6877.9800999999998"/>
    <x v="1"/>
  </r>
  <r>
    <n v="46"/>
    <x v="3"/>
    <x v="0"/>
    <n v="23.655000000000001"/>
    <x v="2"/>
    <x v="1"/>
    <x v="0"/>
    <x v="2"/>
    <n v="21677.283449999999"/>
    <x v="2"/>
  </r>
  <r>
    <n v="55"/>
    <x v="4"/>
    <x v="0"/>
    <n v="35.200000000000003"/>
    <x v="1"/>
    <x v="0"/>
    <x v="0"/>
    <x v="1"/>
    <n v="44423.803"/>
    <x v="2"/>
  </r>
  <r>
    <n v="30"/>
    <x v="1"/>
    <x v="0"/>
    <n v="27.93"/>
    <x v="0"/>
    <x v="0"/>
    <x v="1"/>
    <x v="3"/>
    <n v="4137.5227000000004"/>
    <x v="1"/>
  </r>
  <r>
    <n v="18"/>
    <x v="0"/>
    <x v="1"/>
    <n v="21.565000000000001"/>
    <x v="2"/>
    <x v="0"/>
    <x v="0"/>
    <x v="3"/>
    <n v="13747.87235"/>
    <x v="3"/>
  </r>
  <r>
    <n v="61"/>
    <x v="5"/>
    <x v="1"/>
    <n v="38.380000000000003"/>
    <x v="1"/>
    <x v="0"/>
    <x v="1"/>
    <x v="2"/>
    <n v="12950.0712"/>
    <x v="3"/>
  </r>
  <r>
    <n v="54"/>
    <x v="4"/>
    <x v="0"/>
    <n v="23"/>
    <x v="2"/>
    <x v="2"/>
    <x v="1"/>
    <x v="0"/>
    <n v="12094.477999999999"/>
    <x v="3"/>
  </r>
  <r>
    <n v="22"/>
    <x v="1"/>
    <x v="1"/>
    <n v="37.07"/>
    <x v="1"/>
    <x v="3"/>
    <x v="0"/>
    <x v="1"/>
    <n v="37484.4493"/>
    <x v="2"/>
  </r>
  <r>
    <n v="45"/>
    <x v="3"/>
    <x v="0"/>
    <n v="30.495000000000001"/>
    <x v="1"/>
    <x v="1"/>
    <x v="0"/>
    <x v="2"/>
    <n v="39725.518049999999"/>
    <x v="2"/>
  </r>
  <r>
    <n v="22"/>
    <x v="1"/>
    <x v="1"/>
    <n v="28.88"/>
    <x v="0"/>
    <x v="0"/>
    <x v="1"/>
    <x v="3"/>
    <n v="2250.8352"/>
    <x v="1"/>
  </r>
  <r>
    <n v="19"/>
    <x v="0"/>
    <x v="1"/>
    <n v="27.265000000000001"/>
    <x v="0"/>
    <x v="3"/>
    <x v="1"/>
    <x v="2"/>
    <n v="22493.659640000002"/>
    <x v="2"/>
  </r>
  <r>
    <n v="35"/>
    <x v="2"/>
    <x v="0"/>
    <n v="28.024999999999999"/>
    <x v="0"/>
    <x v="0"/>
    <x v="0"/>
    <x v="2"/>
    <n v="20234.854749999999"/>
    <x v="2"/>
  </r>
  <r>
    <n v="18"/>
    <x v="0"/>
    <x v="1"/>
    <n v="23.085000000000001"/>
    <x v="2"/>
    <x v="0"/>
    <x v="1"/>
    <x v="3"/>
    <n v="1704.7001499999999"/>
    <x v="1"/>
  </r>
  <r>
    <n v="20"/>
    <x v="0"/>
    <x v="1"/>
    <n v="30.684999999999999"/>
    <x v="1"/>
    <x v="0"/>
    <x v="0"/>
    <x v="3"/>
    <n v="33475.817150000003"/>
    <x v="2"/>
  </r>
  <r>
    <n v="28"/>
    <x v="1"/>
    <x v="0"/>
    <n v="25.8"/>
    <x v="0"/>
    <x v="0"/>
    <x v="1"/>
    <x v="0"/>
    <n v="3161.4540000000002"/>
    <x v="1"/>
  </r>
  <r>
    <n v="55"/>
    <x v="4"/>
    <x v="1"/>
    <n v="35.244999999999997"/>
    <x v="1"/>
    <x v="1"/>
    <x v="1"/>
    <x v="3"/>
    <n v="11394.065549999999"/>
    <x v="3"/>
  </r>
  <r>
    <n v="43"/>
    <x v="3"/>
    <x v="0"/>
    <n v="24.7"/>
    <x v="2"/>
    <x v="3"/>
    <x v="0"/>
    <x v="2"/>
    <n v="21880.82"/>
    <x v="2"/>
  </r>
  <r>
    <n v="43"/>
    <x v="3"/>
    <x v="0"/>
    <n v="25.08"/>
    <x v="0"/>
    <x v="0"/>
    <x v="1"/>
    <x v="3"/>
    <n v="7325.0482000000002"/>
    <x v="1"/>
  </r>
  <r>
    <n v="22"/>
    <x v="1"/>
    <x v="1"/>
    <n v="52.58"/>
    <x v="1"/>
    <x v="1"/>
    <x v="0"/>
    <x v="1"/>
    <n v="44501.398200000003"/>
    <x v="2"/>
  </r>
  <r>
    <n v="25"/>
    <x v="1"/>
    <x v="0"/>
    <n v="22.515000000000001"/>
    <x v="2"/>
    <x v="1"/>
    <x v="1"/>
    <x v="2"/>
    <n v="3594.17085"/>
    <x v="1"/>
  </r>
  <r>
    <n v="49"/>
    <x v="3"/>
    <x v="1"/>
    <n v="30.9"/>
    <x v="1"/>
    <x v="0"/>
    <x v="0"/>
    <x v="0"/>
    <n v="39727.614000000001"/>
    <x v="2"/>
  </r>
  <r>
    <n v="44"/>
    <x v="3"/>
    <x v="0"/>
    <n v="36.954999999999998"/>
    <x v="1"/>
    <x v="1"/>
    <x v="1"/>
    <x v="2"/>
    <n v="8023.1354499999998"/>
    <x v="1"/>
  </r>
  <r>
    <n v="64"/>
    <x v="5"/>
    <x v="1"/>
    <n v="26.41"/>
    <x v="0"/>
    <x v="0"/>
    <x v="1"/>
    <x v="3"/>
    <n v="14394.5579"/>
    <x v="3"/>
  </r>
  <r>
    <n v="49"/>
    <x v="3"/>
    <x v="1"/>
    <n v="29.83"/>
    <x v="0"/>
    <x v="1"/>
    <x v="1"/>
    <x v="3"/>
    <n v="9288.0267000000003"/>
    <x v="1"/>
  </r>
  <r>
    <n v="47"/>
    <x v="3"/>
    <x v="1"/>
    <n v="29.8"/>
    <x v="0"/>
    <x v="2"/>
    <x v="0"/>
    <x v="0"/>
    <n v="25309.489000000001"/>
    <x v="2"/>
  </r>
  <r>
    <n v="27"/>
    <x v="1"/>
    <x v="0"/>
    <n v="21.47"/>
    <x v="2"/>
    <x v="0"/>
    <x v="1"/>
    <x v="2"/>
    <n v="3353.4703"/>
    <x v="1"/>
  </r>
  <r>
    <n v="55"/>
    <x v="4"/>
    <x v="1"/>
    <n v="27.645"/>
    <x v="0"/>
    <x v="0"/>
    <x v="1"/>
    <x v="2"/>
    <n v="10594.501550000001"/>
    <x v="3"/>
  </r>
  <r>
    <n v="48"/>
    <x v="3"/>
    <x v="0"/>
    <n v="28.9"/>
    <x v="0"/>
    <x v="0"/>
    <x v="1"/>
    <x v="0"/>
    <n v="8277.5229999999992"/>
    <x v="1"/>
  </r>
  <r>
    <n v="45"/>
    <x v="3"/>
    <x v="0"/>
    <n v="31.79"/>
    <x v="1"/>
    <x v="0"/>
    <x v="1"/>
    <x v="1"/>
    <n v="17929.303370000001"/>
    <x v="0"/>
  </r>
  <r>
    <n v="24"/>
    <x v="1"/>
    <x v="0"/>
    <n v="39.49"/>
    <x v="1"/>
    <x v="0"/>
    <x v="1"/>
    <x v="1"/>
    <n v="2480.9791"/>
    <x v="1"/>
  </r>
  <r>
    <n v="32"/>
    <x v="2"/>
    <x v="1"/>
    <n v="33.82"/>
    <x v="1"/>
    <x v="1"/>
    <x v="1"/>
    <x v="2"/>
    <n v="4462.7218000000003"/>
    <x v="1"/>
  </r>
  <r>
    <n v="24"/>
    <x v="1"/>
    <x v="1"/>
    <n v="32.01"/>
    <x v="1"/>
    <x v="0"/>
    <x v="1"/>
    <x v="1"/>
    <n v="1981.5818999999999"/>
    <x v="1"/>
  </r>
  <r>
    <n v="57"/>
    <x v="4"/>
    <x v="1"/>
    <n v="27.94"/>
    <x v="0"/>
    <x v="1"/>
    <x v="1"/>
    <x v="1"/>
    <n v="11554.223599999999"/>
    <x v="3"/>
  </r>
  <r>
    <n v="59"/>
    <x v="4"/>
    <x v="1"/>
    <n v="41.14"/>
    <x v="1"/>
    <x v="1"/>
    <x v="0"/>
    <x v="1"/>
    <n v="48970.247600000002"/>
    <x v="2"/>
  </r>
  <r>
    <n v="36"/>
    <x v="2"/>
    <x v="1"/>
    <n v="28.594999999999999"/>
    <x v="0"/>
    <x v="2"/>
    <x v="1"/>
    <x v="2"/>
    <n v="6548.1950500000003"/>
    <x v="1"/>
  </r>
  <r>
    <n v="29"/>
    <x v="1"/>
    <x v="0"/>
    <n v="25.6"/>
    <x v="0"/>
    <x v="5"/>
    <x v="1"/>
    <x v="0"/>
    <n v="5708.8670000000002"/>
    <x v="1"/>
  </r>
  <r>
    <n v="42"/>
    <x v="3"/>
    <x v="0"/>
    <n v="25.3"/>
    <x v="0"/>
    <x v="1"/>
    <x v="1"/>
    <x v="0"/>
    <n v="7045.4989999999998"/>
    <x v="1"/>
  </r>
  <r>
    <n v="48"/>
    <x v="3"/>
    <x v="1"/>
    <n v="37.29"/>
    <x v="1"/>
    <x v="3"/>
    <x v="1"/>
    <x v="1"/>
    <n v="8978.1851000000006"/>
    <x v="1"/>
  </r>
  <r>
    <n v="39"/>
    <x v="2"/>
    <x v="1"/>
    <n v="42.655000000000001"/>
    <x v="1"/>
    <x v="0"/>
    <x v="1"/>
    <x v="3"/>
    <n v="5757.41345"/>
    <x v="1"/>
  </r>
  <r>
    <n v="63"/>
    <x v="5"/>
    <x v="1"/>
    <n v="21.66"/>
    <x v="2"/>
    <x v="1"/>
    <x v="1"/>
    <x v="2"/>
    <n v="14349.8544"/>
    <x v="3"/>
  </r>
  <r>
    <n v="54"/>
    <x v="4"/>
    <x v="0"/>
    <n v="31.9"/>
    <x v="1"/>
    <x v="1"/>
    <x v="1"/>
    <x v="1"/>
    <n v="10928.849"/>
    <x v="3"/>
  </r>
  <r>
    <n v="37"/>
    <x v="2"/>
    <x v="1"/>
    <n v="37.07"/>
    <x v="1"/>
    <x v="1"/>
    <x v="0"/>
    <x v="1"/>
    <n v="39871.704299999998"/>
    <x v="2"/>
  </r>
  <r>
    <n v="63"/>
    <x v="5"/>
    <x v="1"/>
    <n v="31.445"/>
    <x v="1"/>
    <x v="0"/>
    <x v="1"/>
    <x v="3"/>
    <n v="13974.455550000001"/>
    <x v="3"/>
  </r>
  <r>
    <n v="21"/>
    <x v="1"/>
    <x v="1"/>
    <n v="31.254999999999999"/>
    <x v="1"/>
    <x v="0"/>
    <x v="1"/>
    <x v="2"/>
    <n v="1909.52745"/>
    <x v="1"/>
  </r>
  <r>
    <n v="54"/>
    <x v="4"/>
    <x v="0"/>
    <n v="28.88"/>
    <x v="0"/>
    <x v="3"/>
    <x v="1"/>
    <x v="3"/>
    <n v="12096.6512"/>
    <x v="3"/>
  </r>
  <r>
    <n v="60"/>
    <x v="4"/>
    <x v="0"/>
    <n v="18.335000000000001"/>
    <x v="3"/>
    <x v="0"/>
    <x v="1"/>
    <x v="3"/>
    <n v="13204.28565"/>
    <x v="3"/>
  </r>
  <r>
    <n v="32"/>
    <x v="2"/>
    <x v="0"/>
    <n v="29.59"/>
    <x v="0"/>
    <x v="1"/>
    <x v="1"/>
    <x v="1"/>
    <n v="4562.8420999999998"/>
    <x v="1"/>
  </r>
  <r>
    <n v="47"/>
    <x v="3"/>
    <x v="0"/>
    <n v="32"/>
    <x v="1"/>
    <x v="1"/>
    <x v="1"/>
    <x v="0"/>
    <n v="8551.3469999999998"/>
    <x v="1"/>
  </r>
  <r>
    <n v="21"/>
    <x v="1"/>
    <x v="1"/>
    <n v="26.03"/>
    <x v="0"/>
    <x v="0"/>
    <x v="1"/>
    <x v="3"/>
    <n v="2102.2647000000002"/>
    <x v="1"/>
  </r>
  <r>
    <n v="28"/>
    <x v="1"/>
    <x v="1"/>
    <n v="31.68"/>
    <x v="1"/>
    <x v="0"/>
    <x v="0"/>
    <x v="1"/>
    <n v="34672.147199999999"/>
    <x v="2"/>
  </r>
  <r>
    <n v="63"/>
    <x v="5"/>
    <x v="1"/>
    <n v="33.659999999999997"/>
    <x v="1"/>
    <x v="2"/>
    <x v="1"/>
    <x v="1"/>
    <n v="15161.5344"/>
    <x v="0"/>
  </r>
  <r>
    <n v="18"/>
    <x v="0"/>
    <x v="1"/>
    <n v="21.78"/>
    <x v="2"/>
    <x v="3"/>
    <x v="1"/>
    <x v="1"/>
    <n v="11884.048580000001"/>
    <x v="3"/>
  </r>
  <r>
    <n v="32"/>
    <x v="2"/>
    <x v="1"/>
    <n v="27.835000000000001"/>
    <x v="0"/>
    <x v="1"/>
    <x v="1"/>
    <x v="2"/>
    <n v="4454.40265"/>
    <x v="1"/>
  </r>
  <r>
    <n v="38"/>
    <x v="2"/>
    <x v="1"/>
    <n v="19.95"/>
    <x v="2"/>
    <x v="1"/>
    <x v="1"/>
    <x v="2"/>
    <n v="5855.9025000000001"/>
    <x v="1"/>
  </r>
  <r>
    <n v="32"/>
    <x v="2"/>
    <x v="1"/>
    <n v="31.5"/>
    <x v="1"/>
    <x v="1"/>
    <x v="1"/>
    <x v="0"/>
    <n v="4076.4969999999998"/>
    <x v="1"/>
  </r>
  <r>
    <n v="62"/>
    <x v="5"/>
    <x v="0"/>
    <n v="30.495000000000001"/>
    <x v="1"/>
    <x v="3"/>
    <x v="1"/>
    <x v="2"/>
    <n v="15019.760050000001"/>
    <x v="0"/>
  </r>
  <r>
    <n v="39"/>
    <x v="2"/>
    <x v="0"/>
    <n v="18.3"/>
    <x v="3"/>
    <x v="4"/>
    <x v="0"/>
    <x v="0"/>
    <n v="19023.259999999998"/>
    <x v="0"/>
  </r>
  <r>
    <n v="55"/>
    <x v="4"/>
    <x v="1"/>
    <n v="28.975000000000001"/>
    <x v="0"/>
    <x v="0"/>
    <x v="1"/>
    <x v="3"/>
    <n v="10796.35025"/>
    <x v="3"/>
  </r>
  <r>
    <n v="57"/>
    <x v="4"/>
    <x v="1"/>
    <n v="31.54"/>
    <x v="1"/>
    <x v="0"/>
    <x v="1"/>
    <x v="2"/>
    <n v="11353.2276"/>
    <x v="3"/>
  </r>
  <r>
    <n v="52"/>
    <x v="4"/>
    <x v="1"/>
    <n v="47.74"/>
    <x v="1"/>
    <x v="1"/>
    <x v="1"/>
    <x v="1"/>
    <n v="9748.9105999999992"/>
    <x v="1"/>
  </r>
  <r>
    <n v="56"/>
    <x v="4"/>
    <x v="1"/>
    <n v="22.1"/>
    <x v="2"/>
    <x v="0"/>
    <x v="1"/>
    <x v="0"/>
    <n v="10577.087"/>
    <x v="3"/>
  </r>
  <r>
    <n v="47"/>
    <x v="3"/>
    <x v="1"/>
    <n v="36.19"/>
    <x v="1"/>
    <x v="0"/>
    <x v="0"/>
    <x v="1"/>
    <n v="41676.081100000003"/>
    <x v="2"/>
  </r>
  <r>
    <n v="55"/>
    <x v="4"/>
    <x v="0"/>
    <n v="29.83"/>
    <x v="0"/>
    <x v="0"/>
    <x v="1"/>
    <x v="3"/>
    <n v="11286.538699999999"/>
    <x v="3"/>
  </r>
  <r>
    <n v="23"/>
    <x v="1"/>
    <x v="1"/>
    <n v="32.700000000000003"/>
    <x v="1"/>
    <x v="2"/>
    <x v="1"/>
    <x v="0"/>
    <n v="3591.48"/>
    <x v="1"/>
  </r>
  <r>
    <n v="22"/>
    <x v="1"/>
    <x v="0"/>
    <n v="30.4"/>
    <x v="1"/>
    <x v="0"/>
    <x v="0"/>
    <x v="2"/>
    <n v="33907.548000000003"/>
    <x v="2"/>
  </r>
  <r>
    <n v="50"/>
    <x v="3"/>
    <x v="0"/>
    <n v="33.700000000000003"/>
    <x v="1"/>
    <x v="5"/>
    <x v="1"/>
    <x v="0"/>
    <n v="11299.343000000001"/>
    <x v="3"/>
  </r>
  <r>
    <n v="18"/>
    <x v="0"/>
    <x v="0"/>
    <n v="31.35"/>
    <x v="1"/>
    <x v="5"/>
    <x v="1"/>
    <x v="3"/>
    <n v="4561.1885000000002"/>
    <x v="1"/>
  </r>
  <r>
    <n v="51"/>
    <x v="4"/>
    <x v="0"/>
    <n v="34.96"/>
    <x v="1"/>
    <x v="3"/>
    <x v="0"/>
    <x v="3"/>
    <n v="44641.197399999997"/>
    <x v="2"/>
  </r>
  <r>
    <n v="22"/>
    <x v="1"/>
    <x v="1"/>
    <n v="33.770000000000003"/>
    <x v="1"/>
    <x v="0"/>
    <x v="1"/>
    <x v="1"/>
    <n v="1674.6323"/>
    <x v="1"/>
  </r>
  <r>
    <n v="52"/>
    <x v="4"/>
    <x v="0"/>
    <n v="30.875"/>
    <x v="1"/>
    <x v="0"/>
    <x v="1"/>
    <x v="3"/>
    <n v="23045.566159999998"/>
    <x v="2"/>
  </r>
  <r>
    <n v="25"/>
    <x v="1"/>
    <x v="0"/>
    <n v="33.99"/>
    <x v="1"/>
    <x v="1"/>
    <x v="1"/>
    <x v="1"/>
    <n v="3227.1210999999998"/>
    <x v="1"/>
  </r>
  <r>
    <n v="33"/>
    <x v="2"/>
    <x v="0"/>
    <n v="19.094999999999999"/>
    <x v="2"/>
    <x v="3"/>
    <x v="0"/>
    <x v="3"/>
    <n v="16776.304049999999"/>
    <x v="0"/>
  </r>
  <r>
    <n v="53"/>
    <x v="4"/>
    <x v="1"/>
    <n v="28.6"/>
    <x v="0"/>
    <x v="2"/>
    <x v="1"/>
    <x v="0"/>
    <n v="11253.421"/>
    <x v="3"/>
  </r>
  <r>
    <n v="29"/>
    <x v="1"/>
    <x v="1"/>
    <n v="38.94"/>
    <x v="1"/>
    <x v="1"/>
    <x v="1"/>
    <x v="1"/>
    <n v="3471.4096"/>
    <x v="1"/>
  </r>
  <r>
    <n v="58"/>
    <x v="4"/>
    <x v="1"/>
    <n v="36.08"/>
    <x v="1"/>
    <x v="0"/>
    <x v="1"/>
    <x v="1"/>
    <n v="11363.2832"/>
    <x v="3"/>
  </r>
  <r>
    <n v="37"/>
    <x v="2"/>
    <x v="1"/>
    <n v="29.8"/>
    <x v="0"/>
    <x v="0"/>
    <x v="1"/>
    <x v="0"/>
    <n v="20420.604650000001"/>
    <x v="2"/>
  </r>
  <r>
    <n v="54"/>
    <x v="4"/>
    <x v="0"/>
    <n v="31.24"/>
    <x v="1"/>
    <x v="0"/>
    <x v="1"/>
    <x v="1"/>
    <n v="10338.9316"/>
    <x v="3"/>
  </r>
  <r>
    <n v="49"/>
    <x v="3"/>
    <x v="0"/>
    <n v="29.925000000000001"/>
    <x v="1"/>
    <x v="0"/>
    <x v="1"/>
    <x v="2"/>
    <n v="8988.1587500000005"/>
    <x v="1"/>
  </r>
  <r>
    <n v="50"/>
    <x v="3"/>
    <x v="0"/>
    <n v="26.22"/>
    <x v="0"/>
    <x v="3"/>
    <x v="1"/>
    <x v="2"/>
    <n v="10493.9458"/>
    <x v="3"/>
  </r>
  <r>
    <n v="26"/>
    <x v="1"/>
    <x v="1"/>
    <n v="30"/>
    <x v="1"/>
    <x v="1"/>
    <x v="1"/>
    <x v="0"/>
    <n v="2904.0880000000002"/>
    <x v="1"/>
  </r>
  <r>
    <n v="45"/>
    <x v="3"/>
    <x v="1"/>
    <n v="20.350000000000001"/>
    <x v="2"/>
    <x v="2"/>
    <x v="1"/>
    <x v="1"/>
    <n v="8605.3615000000009"/>
    <x v="1"/>
  </r>
  <r>
    <n v="54"/>
    <x v="4"/>
    <x v="0"/>
    <n v="32.299999999999997"/>
    <x v="1"/>
    <x v="1"/>
    <x v="1"/>
    <x v="3"/>
    <n v="11512.405000000001"/>
    <x v="3"/>
  </r>
  <r>
    <n v="38"/>
    <x v="2"/>
    <x v="1"/>
    <n v="38.39"/>
    <x v="1"/>
    <x v="2"/>
    <x v="0"/>
    <x v="1"/>
    <n v="41949.244100000004"/>
    <x v="2"/>
  </r>
  <r>
    <n v="48"/>
    <x v="3"/>
    <x v="0"/>
    <n v="25.85"/>
    <x v="0"/>
    <x v="2"/>
    <x v="0"/>
    <x v="1"/>
    <n v="24180.933499999999"/>
    <x v="2"/>
  </r>
  <r>
    <n v="28"/>
    <x v="1"/>
    <x v="0"/>
    <n v="26.315000000000001"/>
    <x v="0"/>
    <x v="2"/>
    <x v="1"/>
    <x v="2"/>
    <n v="5312.1698500000002"/>
    <x v="1"/>
  </r>
  <r>
    <n v="23"/>
    <x v="1"/>
    <x v="1"/>
    <n v="24.51"/>
    <x v="2"/>
    <x v="0"/>
    <x v="1"/>
    <x v="3"/>
    <n v="2396.0958999999998"/>
    <x v="1"/>
  </r>
  <r>
    <n v="55"/>
    <x v="4"/>
    <x v="1"/>
    <n v="32.67"/>
    <x v="1"/>
    <x v="1"/>
    <x v="1"/>
    <x v="1"/>
    <n v="10807.4863"/>
    <x v="3"/>
  </r>
  <r>
    <n v="41"/>
    <x v="3"/>
    <x v="1"/>
    <n v="29.64"/>
    <x v="0"/>
    <x v="4"/>
    <x v="1"/>
    <x v="3"/>
    <n v="9222.4025999999994"/>
    <x v="1"/>
  </r>
  <r>
    <n v="25"/>
    <x v="1"/>
    <x v="1"/>
    <n v="33.33"/>
    <x v="1"/>
    <x v="3"/>
    <x v="0"/>
    <x v="1"/>
    <n v="36124.573700000001"/>
    <x v="2"/>
  </r>
  <r>
    <n v="33"/>
    <x v="2"/>
    <x v="1"/>
    <n v="35.75"/>
    <x v="1"/>
    <x v="1"/>
    <x v="0"/>
    <x v="1"/>
    <n v="38282.749499999998"/>
    <x v="2"/>
  </r>
  <r>
    <n v="30"/>
    <x v="1"/>
    <x v="0"/>
    <n v="19.95"/>
    <x v="2"/>
    <x v="2"/>
    <x v="1"/>
    <x v="2"/>
    <n v="5693.4305000000004"/>
    <x v="1"/>
  </r>
  <r>
    <n v="23"/>
    <x v="1"/>
    <x v="0"/>
    <n v="31.4"/>
    <x v="1"/>
    <x v="0"/>
    <x v="0"/>
    <x v="0"/>
    <n v="34166.273000000001"/>
    <x v="2"/>
  </r>
  <r>
    <n v="46"/>
    <x v="3"/>
    <x v="1"/>
    <n v="38.17"/>
    <x v="1"/>
    <x v="3"/>
    <x v="1"/>
    <x v="1"/>
    <n v="8347.1643000000004"/>
    <x v="1"/>
  </r>
  <r>
    <n v="53"/>
    <x v="4"/>
    <x v="0"/>
    <n v="36.86"/>
    <x v="1"/>
    <x v="2"/>
    <x v="0"/>
    <x v="2"/>
    <n v="46661.4424"/>
    <x v="2"/>
  </r>
  <r>
    <n v="27"/>
    <x v="1"/>
    <x v="0"/>
    <n v="32.395000000000003"/>
    <x v="1"/>
    <x v="1"/>
    <x v="1"/>
    <x v="3"/>
    <n v="18903.491409999999"/>
    <x v="0"/>
  </r>
  <r>
    <n v="23"/>
    <x v="1"/>
    <x v="0"/>
    <n v="42.75"/>
    <x v="1"/>
    <x v="1"/>
    <x v="0"/>
    <x v="3"/>
    <n v="40904.199500000002"/>
    <x v="2"/>
  </r>
  <r>
    <n v="63"/>
    <x v="5"/>
    <x v="0"/>
    <n v="25.08"/>
    <x v="0"/>
    <x v="0"/>
    <x v="1"/>
    <x v="2"/>
    <n v="14254.608200000001"/>
    <x v="3"/>
  </r>
  <r>
    <n v="55"/>
    <x v="4"/>
    <x v="1"/>
    <n v="29.9"/>
    <x v="0"/>
    <x v="0"/>
    <x v="1"/>
    <x v="0"/>
    <n v="10214.636"/>
    <x v="3"/>
  </r>
  <r>
    <n v="35"/>
    <x v="2"/>
    <x v="0"/>
    <n v="35.86"/>
    <x v="1"/>
    <x v="3"/>
    <x v="1"/>
    <x v="1"/>
    <n v="5836.5204000000003"/>
    <x v="1"/>
  </r>
  <r>
    <n v="34"/>
    <x v="2"/>
    <x v="1"/>
    <n v="32.799999999999997"/>
    <x v="1"/>
    <x v="1"/>
    <x v="1"/>
    <x v="0"/>
    <n v="14358.364369999999"/>
    <x v="3"/>
  </r>
  <r>
    <n v="19"/>
    <x v="0"/>
    <x v="0"/>
    <n v="18.600000000000001"/>
    <x v="2"/>
    <x v="0"/>
    <x v="1"/>
    <x v="0"/>
    <n v="1728.8969999999999"/>
    <x v="1"/>
  </r>
  <r>
    <n v="39"/>
    <x v="2"/>
    <x v="0"/>
    <n v="23.87"/>
    <x v="2"/>
    <x v="4"/>
    <x v="1"/>
    <x v="1"/>
    <n v="8582.3022999999994"/>
    <x v="1"/>
  </r>
  <r>
    <n v="27"/>
    <x v="1"/>
    <x v="1"/>
    <n v="45.9"/>
    <x v="1"/>
    <x v="3"/>
    <x v="1"/>
    <x v="0"/>
    <n v="3693.4279999999999"/>
    <x v="1"/>
  </r>
  <r>
    <n v="57"/>
    <x v="4"/>
    <x v="1"/>
    <n v="40.28"/>
    <x v="1"/>
    <x v="0"/>
    <x v="1"/>
    <x v="3"/>
    <n v="20709.020339999999"/>
    <x v="2"/>
  </r>
  <r>
    <n v="52"/>
    <x v="4"/>
    <x v="0"/>
    <n v="18.335000000000001"/>
    <x v="3"/>
    <x v="0"/>
    <x v="1"/>
    <x v="2"/>
    <n v="9991.0376500000002"/>
    <x v="1"/>
  </r>
  <r>
    <n v="28"/>
    <x v="1"/>
    <x v="1"/>
    <n v="33.82"/>
    <x v="1"/>
    <x v="0"/>
    <x v="1"/>
    <x v="2"/>
    <n v="19673.335729999999"/>
    <x v="0"/>
  </r>
  <r>
    <n v="50"/>
    <x v="3"/>
    <x v="0"/>
    <n v="28.12"/>
    <x v="0"/>
    <x v="2"/>
    <x v="1"/>
    <x v="2"/>
    <n v="11085.586799999999"/>
    <x v="3"/>
  </r>
  <r>
    <n v="44"/>
    <x v="3"/>
    <x v="0"/>
    <n v="25"/>
    <x v="0"/>
    <x v="1"/>
    <x v="1"/>
    <x v="0"/>
    <n v="7623.518"/>
    <x v="1"/>
  </r>
  <r>
    <n v="26"/>
    <x v="1"/>
    <x v="0"/>
    <n v="22.23"/>
    <x v="2"/>
    <x v="0"/>
    <x v="1"/>
    <x v="2"/>
    <n v="3176.2876999999999"/>
    <x v="1"/>
  </r>
  <r>
    <n v="33"/>
    <x v="2"/>
    <x v="1"/>
    <n v="30.25"/>
    <x v="1"/>
    <x v="0"/>
    <x v="1"/>
    <x v="1"/>
    <n v="3704.3544999999999"/>
    <x v="1"/>
  </r>
  <r>
    <n v="19"/>
    <x v="0"/>
    <x v="0"/>
    <n v="32.49"/>
    <x v="1"/>
    <x v="0"/>
    <x v="0"/>
    <x v="2"/>
    <n v="36898.733079999998"/>
    <x v="2"/>
  </r>
  <r>
    <n v="50"/>
    <x v="3"/>
    <x v="1"/>
    <n v="37.07"/>
    <x v="1"/>
    <x v="1"/>
    <x v="1"/>
    <x v="1"/>
    <n v="9048.0272999999997"/>
    <x v="1"/>
  </r>
  <r>
    <n v="41"/>
    <x v="3"/>
    <x v="0"/>
    <n v="32.6"/>
    <x v="1"/>
    <x v="2"/>
    <x v="1"/>
    <x v="0"/>
    <n v="7954.5169999999998"/>
    <x v="1"/>
  </r>
  <r>
    <n v="52"/>
    <x v="4"/>
    <x v="0"/>
    <n v="24.86"/>
    <x v="2"/>
    <x v="0"/>
    <x v="1"/>
    <x v="1"/>
    <n v="27117.993780000001"/>
    <x v="2"/>
  </r>
  <r>
    <n v="39"/>
    <x v="2"/>
    <x v="1"/>
    <n v="32.340000000000003"/>
    <x v="1"/>
    <x v="3"/>
    <x v="1"/>
    <x v="1"/>
    <n v="6338.0756000000001"/>
    <x v="1"/>
  </r>
  <r>
    <n v="50"/>
    <x v="3"/>
    <x v="1"/>
    <n v="32.299999999999997"/>
    <x v="1"/>
    <x v="3"/>
    <x v="1"/>
    <x v="0"/>
    <n v="9630.3970000000008"/>
    <x v="1"/>
  </r>
  <r>
    <n v="52"/>
    <x v="4"/>
    <x v="1"/>
    <n v="32.774999999999999"/>
    <x v="1"/>
    <x v="2"/>
    <x v="1"/>
    <x v="2"/>
    <n v="11289.10925"/>
    <x v="3"/>
  </r>
  <r>
    <n v="60"/>
    <x v="4"/>
    <x v="1"/>
    <n v="32.799999999999997"/>
    <x v="1"/>
    <x v="0"/>
    <x v="0"/>
    <x v="0"/>
    <n v="52590.829389999999"/>
    <x v="2"/>
  </r>
  <r>
    <n v="20"/>
    <x v="0"/>
    <x v="0"/>
    <n v="31.92"/>
    <x v="1"/>
    <x v="0"/>
    <x v="1"/>
    <x v="2"/>
    <n v="2261.5688"/>
    <x v="1"/>
  </r>
  <r>
    <n v="55"/>
    <x v="4"/>
    <x v="1"/>
    <n v="21.5"/>
    <x v="2"/>
    <x v="1"/>
    <x v="1"/>
    <x v="0"/>
    <n v="10791.96"/>
    <x v="3"/>
  </r>
  <r>
    <n v="42"/>
    <x v="3"/>
    <x v="1"/>
    <n v="34.1"/>
    <x v="1"/>
    <x v="0"/>
    <x v="1"/>
    <x v="0"/>
    <n v="5979.7309999999998"/>
    <x v="1"/>
  </r>
  <r>
    <n v="18"/>
    <x v="0"/>
    <x v="0"/>
    <n v="30.305"/>
    <x v="1"/>
    <x v="0"/>
    <x v="1"/>
    <x v="3"/>
    <n v="2203.7359499999998"/>
    <x v="1"/>
  </r>
  <r>
    <n v="58"/>
    <x v="4"/>
    <x v="0"/>
    <n v="36.479999999999997"/>
    <x v="1"/>
    <x v="0"/>
    <x v="1"/>
    <x v="2"/>
    <n v="12235.8392"/>
    <x v="3"/>
  </r>
  <r>
    <n v="43"/>
    <x v="3"/>
    <x v="0"/>
    <n v="32.56"/>
    <x v="1"/>
    <x v="2"/>
    <x v="0"/>
    <x v="1"/>
    <n v="40941.285400000001"/>
    <x v="2"/>
  </r>
  <r>
    <n v="35"/>
    <x v="2"/>
    <x v="0"/>
    <n v="35.814999999999998"/>
    <x v="1"/>
    <x v="1"/>
    <x v="1"/>
    <x v="2"/>
    <n v="5630.4578499999998"/>
    <x v="1"/>
  </r>
  <r>
    <n v="48"/>
    <x v="3"/>
    <x v="0"/>
    <n v="27.93"/>
    <x v="0"/>
    <x v="5"/>
    <x v="1"/>
    <x v="2"/>
    <n v="11015.1747"/>
    <x v="3"/>
  </r>
  <r>
    <n v="36"/>
    <x v="2"/>
    <x v="0"/>
    <n v="22.135000000000002"/>
    <x v="2"/>
    <x v="2"/>
    <x v="1"/>
    <x v="3"/>
    <n v="7228.2156500000001"/>
    <x v="1"/>
  </r>
  <r>
    <n v="19"/>
    <x v="0"/>
    <x v="1"/>
    <n v="44.88"/>
    <x v="1"/>
    <x v="0"/>
    <x v="0"/>
    <x v="1"/>
    <n v="39722.746200000001"/>
    <x v="2"/>
  </r>
  <r>
    <n v="23"/>
    <x v="1"/>
    <x v="0"/>
    <n v="23.18"/>
    <x v="2"/>
    <x v="3"/>
    <x v="1"/>
    <x v="2"/>
    <n v="14426.073850000001"/>
    <x v="3"/>
  </r>
  <r>
    <n v="20"/>
    <x v="0"/>
    <x v="0"/>
    <n v="30.59"/>
    <x v="1"/>
    <x v="0"/>
    <x v="1"/>
    <x v="3"/>
    <n v="2459.7201"/>
    <x v="1"/>
  </r>
  <r>
    <n v="32"/>
    <x v="2"/>
    <x v="0"/>
    <n v="41.1"/>
    <x v="1"/>
    <x v="0"/>
    <x v="1"/>
    <x v="0"/>
    <n v="3989.8409999999999"/>
    <x v="1"/>
  </r>
  <r>
    <n v="43"/>
    <x v="3"/>
    <x v="0"/>
    <n v="34.58"/>
    <x v="1"/>
    <x v="1"/>
    <x v="1"/>
    <x v="2"/>
    <n v="7727.2532000000001"/>
    <x v="1"/>
  </r>
  <r>
    <n v="34"/>
    <x v="2"/>
    <x v="1"/>
    <n v="42.13"/>
    <x v="1"/>
    <x v="3"/>
    <x v="1"/>
    <x v="1"/>
    <n v="5124.1886999999997"/>
    <x v="1"/>
  </r>
  <r>
    <n v="30"/>
    <x v="1"/>
    <x v="1"/>
    <n v="38.83"/>
    <x v="1"/>
    <x v="1"/>
    <x v="1"/>
    <x v="1"/>
    <n v="18963.171920000001"/>
    <x v="0"/>
  </r>
  <r>
    <n v="18"/>
    <x v="0"/>
    <x v="0"/>
    <n v="28.215"/>
    <x v="0"/>
    <x v="0"/>
    <x v="1"/>
    <x v="3"/>
    <n v="2200.8308499999998"/>
    <x v="1"/>
  </r>
  <r>
    <n v="41"/>
    <x v="3"/>
    <x v="0"/>
    <n v="28.31"/>
    <x v="0"/>
    <x v="1"/>
    <x v="1"/>
    <x v="2"/>
    <n v="7153.5538999999999"/>
    <x v="1"/>
  </r>
  <r>
    <n v="35"/>
    <x v="2"/>
    <x v="0"/>
    <n v="26.125"/>
    <x v="0"/>
    <x v="0"/>
    <x v="1"/>
    <x v="3"/>
    <n v="5227.9887500000004"/>
    <x v="1"/>
  </r>
  <r>
    <n v="57"/>
    <x v="4"/>
    <x v="1"/>
    <n v="40.369999999999997"/>
    <x v="1"/>
    <x v="0"/>
    <x v="1"/>
    <x v="1"/>
    <n v="10982.5013"/>
    <x v="3"/>
  </r>
  <r>
    <n v="29"/>
    <x v="1"/>
    <x v="0"/>
    <n v="24.6"/>
    <x v="2"/>
    <x v="3"/>
    <x v="1"/>
    <x v="0"/>
    <n v="4529.4769999999999"/>
    <x v="1"/>
  </r>
  <r>
    <n v="32"/>
    <x v="2"/>
    <x v="1"/>
    <n v="35.200000000000003"/>
    <x v="1"/>
    <x v="3"/>
    <x v="1"/>
    <x v="0"/>
    <n v="4670.6400000000003"/>
    <x v="1"/>
  </r>
  <r>
    <n v="37"/>
    <x v="2"/>
    <x v="0"/>
    <n v="34.104999999999997"/>
    <x v="1"/>
    <x v="1"/>
    <x v="1"/>
    <x v="2"/>
    <n v="6112.3529500000004"/>
    <x v="1"/>
  </r>
  <r>
    <n v="18"/>
    <x v="0"/>
    <x v="1"/>
    <n v="27.36"/>
    <x v="0"/>
    <x v="1"/>
    <x v="0"/>
    <x v="3"/>
    <n v="17178.682400000002"/>
    <x v="0"/>
  </r>
  <r>
    <n v="43"/>
    <x v="3"/>
    <x v="0"/>
    <n v="26.7"/>
    <x v="0"/>
    <x v="3"/>
    <x v="0"/>
    <x v="0"/>
    <n v="22478.6"/>
    <x v="2"/>
  </r>
  <r>
    <n v="56"/>
    <x v="4"/>
    <x v="0"/>
    <n v="41.91"/>
    <x v="1"/>
    <x v="0"/>
    <x v="1"/>
    <x v="1"/>
    <n v="11093.6229"/>
    <x v="3"/>
  </r>
  <r>
    <n v="38"/>
    <x v="2"/>
    <x v="1"/>
    <n v="29.26"/>
    <x v="0"/>
    <x v="3"/>
    <x v="1"/>
    <x v="2"/>
    <n v="6457.8433999999997"/>
    <x v="1"/>
  </r>
  <r>
    <n v="29"/>
    <x v="1"/>
    <x v="1"/>
    <n v="32.11"/>
    <x v="1"/>
    <x v="3"/>
    <x v="1"/>
    <x v="2"/>
    <n v="4433.9159"/>
    <x v="1"/>
  </r>
  <r>
    <n v="22"/>
    <x v="1"/>
    <x v="0"/>
    <n v="27.1"/>
    <x v="0"/>
    <x v="0"/>
    <x v="1"/>
    <x v="0"/>
    <n v="2154.3609999999999"/>
    <x v="1"/>
  </r>
  <r>
    <n v="52"/>
    <x v="4"/>
    <x v="0"/>
    <n v="24.13"/>
    <x v="2"/>
    <x v="1"/>
    <x v="0"/>
    <x v="2"/>
    <n v="23887.662700000001"/>
    <x v="2"/>
  </r>
  <r>
    <n v="40"/>
    <x v="2"/>
    <x v="0"/>
    <n v="27.4"/>
    <x v="0"/>
    <x v="1"/>
    <x v="1"/>
    <x v="0"/>
    <n v="6496.8860000000004"/>
    <x v="1"/>
  </r>
  <r>
    <n v="23"/>
    <x v="1"/>
    <x v="0"/>
    <n v="34.865000000000002"/>
    <x v="1"/>
    <x v="0"/>
    <x v="1"/>
    <x v="3"/>
    <n v="2899.4893499999998"/>
    <x v="1"/>
  </r>
  <r>
    <n v="31"/>
    <x v="2"/>
    <x v="1"/>
    <n v="29.81"/>
    <x v="0"/>
    <x v="0"/>
    <x v="0"/>
    <x v="1"/>
    <n v="19350.368900000001"/>
    <x v="0"/>
  </r>
  <r>
    <n v="42"/>
    <x v="3"/>
    <x v="0"/>
    <n v="41.325000000000003"/>
    <x v="1"/>
    <x v="1"/>
    <x v="1"/>
    <x v="3"/>
    <n v="7650.7737500000003"/>
    <x v="1"/>
  </r>
  <r>
    <n v="24"/>
    <x v="1"/>
    <x v="0"/>
    <n v="29.925000000000001"/>
    <x v="1"/>
    <x v="0"/>
    <x v="1"/>
    <x v="2"/>
    <n v="2850.6837500000001"/>
    <x v="1"/>
  </r>
  <r>
    <n v="25"/>
    <x v="1"/>
    <x v="0"/>
    <n v="30.3"/>
    <x v="1"/>
    <x v="0"/>
    <x v="1"/>
    <x v="0"/>
    <n v="2632.9920000000002"/>
    <x v="1"/>
  </r>
  <r>
    <n v="48"/>
    <x v="3"/>
    <x v="0"/>
    <n v="27.36"/>
    <x v="0"/>
    <x v="1"/>
    <x v="1"/>
    <x v="3"/>
    <n v="9447.3824000000004"/>
    <x v="1"/>
  </r>
  <r>
    <n v="23"/>
    <x v="1"/>
    <x v="0"/>
    <n v="28.49"/>
    <x v="0"/>
    <x v="1"/>
    <x v="0"/>
    <x v="1"/>
    <n v="18328.238099999999"/>
    <x v="0"/>
  </r>
  <r>
    <n v="45"/>
    <x v="3"/>
    <x v="1"/>
    <n v="23.56"/>
    <x v="2"/>
    <x v="3"/>
    <x v="1"/>
    <x v="3"/>
    <n v="8603.8233999999993"/>
    <x v="1"/>
  </r>
  <r>
    <n v="20"/>
    <x v="0"/>
    <x v="1"/>
    <n v="35.625"/>
    <x v="1"/>
    <x v="2"/>
    <x v="0"/>
    <x v="2"/>
    <n v="37465.34375"/>
    <x v="2"/>
  </r>
  <r>
    <n v="62"/>
    <x v="5"/>
    <x v="0"/>
    <n v="32.68"/>
    <x v="1"/>
    <x v="0"/>
    <x v="1"/>
    <x v="2"/>
    <n v="13844.797200000001"/>
    <x v="3"/>
  </r>
  <r>
    <n v="43"/>
    <x v="3"/>
    <x v="0"/>
    <n v="25.27"/>
    <x v="0"/>
    <x v="1"/>
    <x v="0"/>
    <x v="3"/>
    <n v="21771.3423"/>
    <x v="2"/>
  </r>
  <r>
    <n v="23"/>
    <x v="1"/>
    <x v="0"/>
    <n v="28"/>
    <x v="0"/>
    <x v="0"/>
    <x v="1"/>
    <x v="0"/>
    <n v="13126.677449999999"/>
    <x v="3"/>
  </r>
  <r>
    <n v="31"/>
    <x v="2"/>
    <x v="0"/>
    <n v="32.774999999999999"/>
    <x v="1"/>
    <x v="3"/>
    <x v="1"/>
    <x v="2"/>
    <n v="5327.4002499999997"/>
    <x v="1"/>
  </r>
  <r>
    <n v="41"/>
    <x v="3"/>
    <x v="0"/>
    <n v="21.754999999999999"/>
    <x v="2"/>
    <x v="1"/>
    <x v="1"/>
    <x v="3"/>
    <n v="13725.47184"/>
    <x v="3"/>
  </r>
  <r>
    <n v="58"/>
    <x v="4"/>
    <x v="0"/>
    <n v="32.395000000000003"/>
    <x v="1"/>
    <x v="1"/>
    <x v="1"/>
    <x v="3"/>
    <n v="13019.161050000001"/>
    <x v="3"/>
  </r>
  <r>
    <n v="48"/>
    <x v="3"/>
    <x v="0"/>
    <n v="36.575000000000003"/>
    <x v="1"/>
    <x v="0"/>
    <x v="1"/>
    <x v="2"/>
    <n v="8671.1912499999999"/>
    <x v="1"/>
  </r>
  <r>
    <n v="31"/>
    <x v="2"/>
    <x v="0"/>
    <n v="21.754999999999999"/>
    <x v="2"/>
    <x v="0"/>
    <x v="1"/>
    <x v="2"/>
    <n v="4134.0824499999999"/>
    <x v="1"/>
  </r>
  <r>
    <n v="19"/>
    <x v="0"/>
    <x v="0"/>
    <n v="27.93"/>
    <x v="0"/>
    <x v="2"/>
    <x v="1"/>
    <x v="2"/>
    <n v="18838.703659999999"/>
    <x v="0"/>
  </r>
  <r>
    <n v="19"/>
    <x v="0"/>
    <x v="0"/>
    <n v="30.02"/>
    <x v="1"/>
    <x v="0"/>
    <x v="0"/>
    <x v="2"/>
    <n v="33307.550799999997"/>
    <x v="2"/>
  </r>
  <r>
    <n v="41"/>
    <x v="3"/>
    <x v="1"/>
    <n v="33.549999999999997"/>
    <x v="1"/>
    <x v="0"/>
    <x v="1"/>
    <x v="1"/>
    <n v="5699.8374999999996"/>
    <x v="1"/>
  </r>
  <r>
    <n v="40"/>
    <x v="2"/>
    <x v="1"/>
    <n v="29.355"/>
    <x v="0"/>
    <x v="1"/>
    <x v="1"/>
    <x v="2"/>
    <n v="6393.6034499999996"/>
    <x v="1"/>
  </r>
  <r>
    <n v="31"/>
    <x v="2"/>
    <x v="0"/>
    <n v="25.8"/>
    <x v="0"/>
    <x v="3"/>
    <x v="1"/>
    <x v="0"/>
    <n v="4934.7049999999999"/>
    <x v="1"/>
  </r>
  <r>
    <n v="37"/>
    <x v="2"/>
    <x v="1"/>
    <n v="24.32"/>
    <x v="2"/>
    <x v="3"/>
    <x v="1"/>
    <x v="2"/>
    <n v="6198.7518"/>
    <x v="1"/>
  </r>
  <r>
    <n v="46"/>
    <x v="3"/>
    <x v="1"/>
    <n v="40.375"/>
    <x v="1"/>
    <x v="3"/>
    <x v="1"/>
    <x v="2"/>
    <n v="8733.2292500000003"/>
    <x v="1"/>
  </r>
  <r>
    <n v="22"/>
    <x v="1"/>
    <x v="1"/>
    <n v="32.11"/>
    <x v="1"/>
    <x v="0"/>
    <x v="1"/>
    <x v="2"/>
    <n v="2055.3249000000001"/>
    <x v="1"/>
  </r>
  <r>
    <n v="51"/>
    <x v="4"/>
    <x v="1"/>
    <n v="32.299999999999997"/>
    <x v="1"/>
    <x v="1"/>
    <x v="1"/>
    <x v="3"/>
    <n v="9964.06"/>
    <x v="1"/>
  </r>
  <r>
    <n v="18"/>
    <x v="0"/>
    <x v="0"/>
    <n v="27.28"/>
    <x v="0"/>
    <x v="2"/>
    <x v="0"/>
    <x v="1"/>
    <n v="18223.4512"/>
    <x v="0"/>
  </r>
  <r>
    <n v="35"/>
    <x v="2"/>
    <x v="1"/>
    <n v="17.86"/>
    <x v="3"/>
    <x v="1"/>
    <x v="1"/>
    <x v="2"/>
    <n v="5116.5003999999999"/>
    <x v="1"/>
  </r>
  <r>
    <n v="59"/>
    <x v="4"/>
    <x v="0"/>
    <n v="34.799999999999997"/>
    <x v="1"/>
    <x v="3"/>
    <x v="1"/>
    <x v="0"/>
    <n v="36910.608030000003"/>
    <x v="2"/>
  </r>
  <r>
    <n v="36"/>
    <x v="2"/>
    <x v="1"/>
    <n v="33.4"/>
    <x v="1"/>
    <x v="3"/>
    <x v="0"/>
    <x v="0"/>
    <n v="38415.474000000002"/>
    <x v="2"/>
  </r>
  <r>
    <n v="37"/>
    <x v="2"/>
    <x v="0"/>
    <n v="25.555"/>
    <x v="0"/>
    <x v="1"/>
    <x v="0"/>
    <x v="3"/>
    <n v="20296.863450000001"/>
    <x v="2"/>
  </r>
  <r>
    <n v="59"/>
    <x v="4"/>
    <x v="1"/>
    <n v="37.1"/>
    <x v="1"/>
    <x v="1"/>
    <x v="1"/>
    <x v="0"/>
    <n v="12347.172"/>
    <x v="3"/>
  </r>
  <r>
    <n v="36"/>
    <x v="2"/>
    <x v="1"/>
    <n v="30.875"/>
    <x v="1"/>
    <x v="1"/>
    <x v="1"/>
    <x v="2"/>
    <n v="5373.3642499999996"/>
    <x v="1"/>
  </r>
  <r>
    <n v="39"/>
    <x v="2"/>
    <x v="1"/>
    <n v="34.1"/>
    <x v="1"/>
    <x v="3"/>
    <x v="1"/>
    <x v="1"/>
    <n v="23563.016179999999"/>
    <x v="2"/>
  </r>
  <r>
    <n v="18"/>
    <x v="0"/>
    <x v="1"/>
    <n v="21.47"/>
    <x v="2"/>
    <x v="0"/>
    <x v="1"/>
    <x v="3"/>
    <n v="1702.4553000000001"/>
    <x v="1"/>
  </r>
  <r>
    <n v="52"/>
    <x v="4"/>
    <x v="0"/>
    <n v="33.299999999999997"/>
    <x v="1"/>
    <x v="3"/>
    <x v="1"/>
    <x v="0"/>
    <n v="10806.839"/>
    <x v="3"/>
  </r>
  <r>
    <n v="27"/>
    <x v="1"/>
    <x v="0"/>
    <n v="31.254999999999999"/>
    <x v="1"/>
    <x v="1"/>
    <x v="1"/>
    <x v="2"/>
    <n v="3956.0714499999999"/>
    <x v="1"/>
  </r>
  <r>
    <n v="18"/>
    <x v="0"/>
    <x v="1"/>
    <n v="39.14"/>
    <x v="1"/>
    <x v="0"/>
    <x v="1"/>
    <x v="3"/>
    <n v="12890.057650000001"/>
    <x v="3"/>
  </r>
  <r>
    <n v="40"/>
    <x v="2"/>
    <x v="1"/>
    <n v="25.08"/>
    <x v="0"/>
    <x v="0"/>
    <x v="1"/>
    <x v="1"/>
    <n v="5415.6611999999996"/>
    <x v="1"/>
  </r>
  <r>
    <n v="29"/>
    <x v="1"/>
    <x v="1"/>
    <n v="37.29"/>
    <x v="1"/>
    <x v="3"/>
    <x v="1"/>
    <x v="1"/>
    <n v="4058.1161000000002"/>
    <x v="1"/>
  </r>
  <r>
    <n v="46"/>
    <x v="3"/>
    <x v="0"/>
    <n v="34.6"/>
    <x v="1"/>
    <x v="1"/>
    <x v="0"/>
    <x v="0"/>
    <n v="41661.601999999999"/>
    <x v="2"/>
  </r>
  <r>
    <n v="38"/>
    <x v="2"/>
    <x v="0"/>
    <n v="30.21"/>
    <x v="1"/>
    <x v="2"/>
    <x v="1"/>
    <x v="2"/>
    <n v="7537.1638999999996"/>
    <x v="1"/>
  </r>
  <r>
    <n v="30"/>
    <x v="1"/>
    <x v="0"/>
    <n v="21.945"/>
    <x v="2"/>
    <x v="1"/>
    <x v="1"/>
    <x v="3"/>
    <n v="4718.2035500000002"/>
    <x v="1"/>
  </r>
  <r>
    <n v="40"/>
    <x v="2"/>
    <x v="1"/>
    <n v="24.97"/>
    <x v="0"/>
    <x v="3"/>
    <x v="1"/>
    <x v="1"/>
    <n v="6593.5083000000004"/>
    <x v="1"/>
  </r>
  <r>
    <n v="50"/>
    <x v="3"/>
    <x v="1"/>
    <n v="25.3"/>
    <x v="0"/>
    <x v="0"/>
    <x v="1"/>
    <x v="1"/>
    <n v="8442.6669999999995"/>
    <x v="1"/>
  </r>
  <r>
    <n v="20"/>
    <x v="0"/>
    <x v="0"/>
    <n v="24.42"/>
    <x v="2"/>
    <x v="0"/>
    <x v="0"/>
    <x v="1"/>
    <n v="26125.674770000001"/>
    <x v="2"/>
  </r>
  <r>
    <n v="41"/>
    <x v="3"/>
    <x v="1"/>
    <n v="23.94"/>
    <x v="2"/>
    <x v="1"/>
    <x v="1"/>
    <x v="3"/>
    <n v="6858.4795999999997"/>
    <x v="1"/>
  </r>
  <r>
    <n v="33"/>
    <x v="2"/>
    <x v="0"/>
    <n v="39.82"/>
    <x v="1"/>
    <x v="1"/>
    <x v="1"/>
    <x v="1"/>
    <n v="4795.6567999999997"/>
    <x v="1"/>
  </r>
  <r>
    <n v="38"/>
    <x v="2"/>
    <x v="1"/>
    <n v="16.815000000000001"/>
    <x v="3"/>
    <x v="3"/>
    <x v="1"/>
    <x v="3"/>
    <n v="6640.5448500000002"/>
    <x v="1"/>
  </r>
  <r>
    <n v="42"/>
    <x v="3"/>
    <x v="1"/>
    <n v="37.18"/>
    <x v="1"/>
    <x v="3"/>
    <x v="1"/>
    <x v="1"/>
    <n v="7162.0122000000001"/>
    <x v="1"/>
  </r>
  <r>
    <n v="56"/>
    <x v="4"/>
    <x v="1"/>
    <n v="34.43"/>
    <x v="1"/>
    <x v="0"/>
    <x v="1"/>
    <x v="1"/>
    <n v="10594.225700000001"/>
    <x v="3"/>
  </r>
  <r>
    <n v="58"/>
    <x v="4"/>
    <x v="1"/>
    <n v="30.305"/>
    <x v="1"/>
    <x v="0"/>
    <x v="1"/>
    <x v="3"/>
    <n v="11938.255950000001"/>
    <x v="3"/>
  </r>
  <r>
    <n v="52"/>
    <x v="4"/>
    <x v="1"/>
    <n v="34.484999999999999"/>
    <x v="1"/>
    <x v="2"/>
    <x v="0"/>
    <x v="2"/>
    <n v="60021.398970000002"/>
    <x v="2"/>
  </r>
  <r>
    <n v="20"/>
    <x v="0"/>
    <x v="0"/>
    <n v="21.8"/>
    <x v="2"/>
    <x v="0"/>
    <x v="0"/>
    <x v="0"/>
    <n v="20167.336029999999"/>
    <x v="2"/>
  </r>
  <r>
    <n v="54"/>
    <x v="4"/>
    <x v="0"/>
    <n v="24.605"/>
    <x v="2"/>
    <x v="2"/>
    <x v="1"/>
    <x v="2"/>
    <n v="12479.70895"/>
    <x v="3"/>
  </r>
  <r>
    <n v="58"/>
    <x v="4"/>
    <x v="1"/>
    <n v="23.3"/>
    <x v="2"/>
    <x v="0"/>
    <x v="1"/>
    <x v="0"/>
    <n v="11345.519"/>
    <x v="3"/>
  </r>
  <r>
    <n v="45"/>
    <x v="3"/>
    <x v="0"/>
    <n v="27.83"/>
    <x v="0"/>
    <x v="3"/>
    <x v="1"/>
    <x v="1"/>
    <n v="8515.7587000000003"/>
    <x v="1"/>
  </r>
  <r>
    <n v="26"/>
    <x v="1"/>
    <x v="1"/>
    <n v="31.065000000000001"/>
    <x v="1"/>
    <x v="0"/>
    <x v="1"/>
    <x v="2"/>
    <n v="2699.56835"/>
    <x v="1"/>
  </r>
  <r>
    <n v="63"/>
    <x v="5"/>
    <x v="0"/>
    <n v="21.66"/>
    <x v="2"/>
    <x v="0"/>
    <x v="1"/>
    <x v="3"/>
    <n v="14449.8544"/>
    <x v="3"/>
  </r>
  <r>
    <n v="58"/>
    <x v="4"/>
    <x v="0"/>
    <n v="28.215"/>
    <x v="0"/>
    <x v="0"/>
    <x v="1"/>
    <x v="2"/>
    <n v="12224.350850000001"/>
    <x v="3"/>
  </r>
  <r>
    <n v="37"/>
    <x v="2"/>
    <x v="1"/>
    <n v="22.704999999999998"/>
    <x v="2"/>
    <x v="2"/>
    <x v="1"/>
    <x v="3"/>
    <n v="6985.50695"/>
    <x v="1"/>
  </r>
  <r>
    <n v="25"/>
    <x v="1"/>
    <x v="0"/>
    <n v="42.13"/>
    <x v="1"/>
    <x v="1"/>
    <x v="1"/>
    <x v="1"/>
    <n v="3238.4357"/>
    <x v="1"/>
  </r>
  <r>
    <n v="52"/>
    <x v="4"/>
    <x v="1"/>
    <n v="41.8"/>
    <x v="1"/>
    <x v="3"/>
    <x v="0"/>
    <x v="1"/>
    <n v="47269.853999999999"/>
    <x v="2"/>
  </r>
  <r>
    <n v="64"/>
    <x v="5"/>
    <x v="1"/>
    <n v="36.96"/>
    <x v="1"/>
    <x v="3"/>
    <x v="0"/>
    <x v="1"/>
    <n v="49577.662400000001"/>
    <x v="2"/>
  </r>
  <r>
    <n v="22"/>
    <x v="1"/>
    <x v="0"/>
    <n v="21.28"/>
    <x v="2"/>
    <x v="2"/>
    <x v="1"/>
    <x v="2"/>
    <n v="4296.2712000000001"/>
    <x v="1"/>
  </r>
  <r>
    <n v="28"/>
    <x v="1"/>
    <x v="0"/>
    <n v="33.11"/>
    <x v="1"/>
    <x v="0"/>
    <x v="1"/>
    <x v="1"/>
    <n v="3171.6149"/>
    <x v="1"/>
  </r>
  <r>
    <n v="18"/>
    <x v="0"/>
    <x v="1"/>
    <n v="33.33"/>
    <x v="1"/>
    <x v="0"/>
    <x v="1"/>
    <x v="1"/>
    <n v="1135.9407000000001"/>
    <x v="1"/>
  </r>
  <r>
    <n v="28"/>
    <x v="1"/>
    <x v="1"/>
    <n v="24.3"/>
    <x v="2"/>
    <x v="4"/>
    <x v="1"/>
    <x v="0"/>
    <n v="5615.3689999999997"/>
    <x v="1"/>
  </r>
  <r>
    <n v="45"/>
    <x v="3"/>
    <x v="0"/>
    <n v="25.7"/>
    <x v="0"/>
    <x v="2"/>
    <x v="1"/>
    <x v="0"/>
    <n v="9101.7980000000007"/>
    <x v="1"/>
  </r>
  <r>
    <n v="33"/>
    <x v="2"/>
    <x v="1"/>
    <n v="29.4"/>
    <x v="0"/>
    <x v="5"/>
    <x v="1"/>
    <x v="0"/>
    <n v="6059.1729999999998"/>
    <x v="1"/>
  </r>
  <r>
    <n v="18"/>
    <x v="0"/>
    <x v="0"/>
    <n v="39.82"/>
    <x v="1"/>
    <x v="0"/>
    <x v="1"/>
    <x v="1"/>
    <n v="1633.9618"/>
    <x v="1"/>
  </r>
  <r>
    <n v="32"/>
    <x v="2"/>
    <x v="1"/>
    <n v="33.630000000000003"/>
    <x v="1"/>
    <x v="1"/>
    <x v="0"/>
    <x v="3"/>
    <n v="37607.527699999999"/>
    <x v="2"/>
  </r>
  <r>
    <n v="24"/>
    <x v="1"/>
    <x v="1"/>
    <n v="29.83"/>
    <x v="0"/>
    <x v="0"/>
    <x v="0"/>
    <x v="3"/>
    <n v="18648.421699999999"/>
    <x v="0"/>
  </r>
  <r>
    <n v="19"/>
    <x v="0"/>
    <x v="1"/>
    <n v="19.8"/>
    <x v="2"/>
    <x v="0"/>
    <x v="1"/>
    <x v="0"/>
    <n v="1241.5650000000001"/>
    <x v="1"/>
  </r>
  <r>
    <n v="20"/>
    <x v="0"/>
    <x v="1"/>
    <n v="27.3"/>
    <x v="0"/>
    <x v="0"/>
    <x v="0"/>
    <x v="0"/>
    <n v="16232.847"/>
    <x v="0"/>
  </r>
  <r>
    <n v="40"/>
    <x v="2"/>
    <x v="0"/>
    <n v="29.3"/>
    <x v="0"/>
    <x v="5"/>
    <x v="1"/>
    <x v="0"/>
    <n v="15828.82173"/>
    <x v="0"/>
  </r>
  <r>
    <n v="34"/>
    <x v="2"/>
    <x v="0"/>
    <n v="27.72"/>
    <x v="0"/>
    <x v="0"/>
    <x v="1"/>
    <x v="1"/>
    <n v="4415.1588000000002"/>
    <x v="1"/>
  </r>
  <r>
    <n v="42"/>
    <x v="3"/>
    <x v="0"/>
    <n v="37.9"/>
    <x v="1"/>
    <x v="0"/>
    <x v="1"/>
    <x v="0"/>
    <n v="6474.0129999999999"/>
    <x v="1"/>
  </r>
  <r>
    <n v="51"/>
    <x v="4"/>
    <x v="0"/>
    <n v="36.384999999999998"/>
    <x v="1"/>
    <x v="2"/>
    <x v="1"/>
    <x v="2"/>
    <n v="11436.738149999999"/>
    <x v="3"/>
  </r>
  <r>
    <n v="54"/>
    <x v="4"/>
    <x v="0"/>
    <n v="27.645"/>
    <x v="0"/>
    <x v="1"/>
    <x v="1"/>
    <x v="2"/>
    <n v="11305.93455"/>
    <x v="3"/>
  </r>
  <r>
    <n v="55"/>
    <x v="4"/>
    <x v="1"/>
    <n v="37.715000000000003"/>
    <x v="1"/>
    <x v="2"/>
    <x v="1"/>
    <x v="2"/>
    <n v="30063.580549999999"/>
    <x v="2"/>
  </r>
  <r>
    <n v="52"/>
    <x v="4"/>
    <x v="0"/>
    <n v="23.18"/>
    <x v="2"/>
    <x v="0"/>
    <x v="1"/>
    <x v="3"/>
    <n v="10197.772199999999"/>
    <x v="3"/>
  </r>
  <r>
    <n v="32"/>
    <x v="2"/>
    <x v="0"/>
    <n v="20.52"/>
    <x v="2"/>
    <x v="0"/>
    <x v="1"/>
    <x v="3"/>
    <n v="4544.2348000000002"/>
    <x v="1"/>
  </r>
  <r>
    <n v="28"/>
    <x v="1"/>
    <x v="1"/>
    <n v="37.1"/>
    <x v="1"/>
    <x v="1"/>
    <x v="1"/>
    <x v="0"/>
    <n v="3277.1610000000001"/>
    <x v="1"/>
  </r>
  <r>
    <n v="41"/>
    <x v="3"/>
    <x v="0"/>
    <n v="28.05"/>
    <x v="0"/>
    <x v="1"/>
    <x v="1"/>
    <x v="1"/>
    <n v="6770.1925000000001"/>
    <x v="1"/>
  </r>
  <r>
    <n v="43"/>
    <x v="3"/>
    <x v="0"/>
    <n v="29.9"/>
    <x v="0"/>
    <x v="1"/>
    <x v="1"/>
    <x v="0"/>
    <n v="7337.7479999999996"/>
    <x v="1"/>
  </r>
  <r>
    <n v="49"/>
    <x v="3"/>
    <x v="0"/>
    <n v="33.344999999999999"/>
    <x v="1"/>
    <x v="3"/>
    <x v="1"/>
    <x v="3"/>
    <n v="10370.912549999999"/>
    <x v="3"/>
  </r>
  <r>
    <n v="64"/>
    <x v="5"/>
    <x v="1"/>
    <n v="23.76"/>
    <x v="2"/>
    <x v="0"/>
    <x v="0"/>
    <x v="1"/>
    <n v="26926.5144"/>
    <x v="2"/>
  </r>
  <r>
    <n v="55"/>
    <x v="4"/>
    <x v="0"/>
    <n v="30.5"/>
    <x v="1"/>
    <x v="0"/>
    <x v="1"/>
    <x v="0"/>
    <n v="10704.47"/>
    <x v="3"/>
  </r>
  <r>
    <n v="24"/>
    <x v="1"/>
    <x v="1"/>
    <n v="31.065000000000001"/>
    <x v="1"/>
    <x v="0"/>
    <x v="0"/>
    <x v="3"/>
    <n v="34254.053350000002"/>
    <x v="2"/>
  </r>
  <r>
    <n v="20"/>
    <x v="0"/>
    <x v="0"/>
    <n v="33.299999999999997"/>
    <x v="1"/>
    <x v="0"/>
    <x v="1"/>
    <x v="0"/>
    <n v="1880.4870000000001"/>
    <x v="1"/>
  </r>
  <r>
    <n v="45"/>
    <x v="3"/>
    <x v="1"/>
    <n v="27.5"/>
    <x v="0"/>
    <x v="2"/>
    <x v="1"/>
    <x v="0"/>
    <n v="8615.2999999999993"/>
    <x v="1"/>
  </r>
  <r>
    <n v="26"/>
    <x v="1"/>
    <x v="1"/>
    <n v="33.914999999999999"/>
    <x v="1"/>
    <x v="1"/>
    <x v="1"/>
    <x v="2"/>
    <n v="3292.5298499999999"/>
    <x v="1"/>
  </r>
  <r>
    <n v="25"/>
    <x v="1"/>
    <x v="0"/>
    <n v="34.484999999999999"/>
    <x v="1"/>
    <x v="0"/>
    <x v="1"/>
    <x v="2"/>
    <n v="3021.80915"/>
    <x v="1"/>
  </r>
  <r>
    <n v="43"/>
    <x v="3"/>
    <x v="1"/>
    <n v="25.52"/>
    <x v="0"/>
    <x v="4"/>
    <x v="1"/>
    <x v="1"/>
    <n v="14478.33015"/>
    <x v="3"/>
  </r>
  <r>
    <n v="35"/>
    <x v="2"/>
    <x v="1"/>
    <n v="27.61"/>
    <x v="0"/>
    <x v="1"/>
    <x v="1"/>
    <x v="1"/>
    <n v="4747.0528999999997"/>
    <x v="1"/>
  </r>
  <r>
    <n v="26"/>
    <x v="1"/>
    <x v="1"/>
    <n v="27.06"/>
    <x v="0"/>
    <x v="0"/>
    <x v="0"/>
    <x v="1"/>
    <n v="17043.341400000001"/>
    <x v="0"/>
  </r>
  <r>
    <n v="57"/>
    <x v="4"/>
    <x v="1"/>
    <n v="23.7"/>
    <x v="2"/>
    <x v="0"/>
    <x v="1"/>
    <x v="0"/>
    <n v="10959.33"/>
    <x v="3"/>
  </r>
  <r>
    <n v="22"/>
    <x v="1"/>
    <x v="0"/>
    <n v="30.4"/>
    <x v="1"/>
    <x v="0"/>
    <x v="1"/>
    <x v="3"/>
    <n v="2741.9479999999999"/>
    <x v="1"/>
  </r>
  <r>
    <n v="32"/>
    <x v="2"/>
    <x v="0"/>
    <n v="29.734999999999999"/>
    <x v="0"/>
    <x v="0"/>
    <x v="1"/>
    <x v="2"/>
    <n v="4357.0436499999996"/>
    <x v="1"/>
  </r>
  <r>
    <n v="39"/>
    <x v="2"/>
    <x v="1"/>
    <n v="29.925000000000001"/>
    <x v="1"/>
    <x v="1"/>
    <x v="0"/>
    <x v="3"/>
    <n v="22462.043750000001"/>
    <x v="2"/>
  </r>
  <r>
    <n v="25"/>
    <x v="1"/>
    <x v="0"/>
    <n v="26.79"/>
    <x v="0"/>
    <x v="3"/>
    <x v="1"/>
    <x v="2"/>
    <n v="4189.1130999999996"/>
    <x v="1"/>
  </r>
  <r>
    <n v="48"/>
    <x v="3"/>
    <x v="0"/>
    <n v="33.33"/>
    <x v="1"/>
    <x v="0"/>
    <x v="1"/>
    <x v="1"/>
    <n v="8283.6807000000008"/>
    <x v="1"/>
  </r>
  <r>
    <n v="47"/>
    <x v="3"/>
    <x v="0"/>
    <n v="27.645"/>
    <x v="0"/>
    <x v="3"/>
    <x v="0"/>
    <x v="2"/>
    <n v="24535.698550000001"/>
    <x v="2"/>
  </r>
  <r>
    <n v="18"/>
    <x v="0"/>
    <x v="0"/>
    <n v="21.66"/>
    <x v="2"/>
    <x v="0"/>
    <x v="0"/>
    <x v="3"/>
    <n v="14283.4594"/>
    <x v="3"/>
  </r>
  <r>
    <n v="18"/>
    <x v="0"/>
    <x v="1"/>
    <n v="30.03"/>
    <x v="1"/>
    <x v="1"/>
    <x v="1"/>
    <x v="1"/>
    <n v="1720.3536999999999"/>
    <x v="1"/>
  </r>
  <r>
    <n v="61"/>
    <x v="5"/>
    <x v="1"/>
    <n v="36.299999999999997"/>
    <x v="1"/>
    <x v="1"/>
    <x v="0"/>
    <x v="0"/>
    <n v="47403.88"/>
    <x v="2"/>
  </r>
  <r>
    <n v="47"/>
    <x v="3"/>
    <x v="0"/>
    <n v="24.32"/>
    <x v="2"/>
    <x v="0"/>
    <x v="1"/>
    <x v="3"/>
    <n v="8534.6718000000001"/>
    <x v="1"/>
  </r>
  <r>
    <n v="28"/>
    <x v="1"/>
    <x v="0"/>
    <n v="17.29"/>
    <x v="3"/>
    <x v="0"/>
    <x v="1"/>
    <x v="3"/>
    <n v="3732.6251000000002"/>
    <x v="1"/>
  </r>
  <r>
    <n v="36"/>
    <x v="2"/>
    <x v="0"/>
    <n v="25.9"/>
    <x v="0"/>
    <x v="1"/>
    <x v="1"/>
    <x v="0"/>
    <n v="5472.4489999999996"/>
    <x v="1"/>
  </r>
  <r>
    <n v="20"/>
    <x v="0"/>
    <x v="1"/>
    <n v="39.4"/>
    <x v="1"/>
    <x v="3"/>
    <x v="0"/>
    <x v="0"/>
    <n v="38344.565999999999"/>
    <x v="2"/>
  </r>
  <r>
    <n v="44"/>
    <x v="3"/>
    <x v="1"/>
    <n v="34.32"/>
    <x v="1"/>
    <x v="1"/>
    <x v="1"/>
    <x v="1"/>
    <n v="7147.4727999999996"/>
    <x v="1"/>
  </r>
  <r>
    <n v="38"/>
    <x v="2"/>
    <x v="0"/>
    <n v="19.95"/>
    <x v="2"/>
    <x v="3"/>
    <x v="1"/>
    <x v="3"/>
    <n v="7133.9025000000001"/>
    <x v="1"/>
  </r>
  <r>
    <n v="19"/>
    <x v="0"/>
    <x v="1"/>
    <n v="34.9"/>
    <x v="1"/>
    <x v="0"/>
    <x v="0"/>
    <x v="0"/>
    <n v="34828.654000000002"/>
    <x v="2"/>
  </r>
  <r>
    <n v="21"/>
    <x v="1"/>
    <x v="1"/>
    <n v="23.21"/>
    <x v="2"/>
    <x v="0"/>
    <x v="1"/>
    <x v="1"/>
    <n v="1515.3449000000001"/>
    <x v="1"/>
  </r>
  <r>
    <n v="46"/>
    <x v="3"/>
    <x v="1"/>
    <n v="25.745000000000001"/>
    <x v="0"/>
    <x v="2"/>
    <x v="1"/>
    <x v="2"/>
    <n v="9301.8935500000007"/>
    <x v="1"/>
  </r>
  <r>
    <n v="58"/>
    <x v="4"/>
    <x v="1"/>
    <n v="25.175000000000001"/>
    <x v="0"/>
    <x v="0"/>
    <x v="1"/>
    <x v="3"/>
    <n v="11931.125249999999"/>
    <x v="3"/>
  </r>
  <r>
    <n v="20"/>
    <x v="0"/>
    <x v="1"/>
    <n v="22"/>
    <x v="2"/>
    <x v="1"/>
    <x v="1"/>
    <x v="0"/>
    <n v="1964.78"/>
    <x v="1"/>
  </r>
  <r>
    <n v="18"/>
    <x v="0"/>
    <x v="1"/>
    <n v="26.125"/>
    <x v="0"/>
    <x v="0"/>
    <x v="1"/>
    <x v="3"/>
    <n v="1708.9257500000001"/>
    <x v="1"/>
  </r>
  <r>
    <n v="28"/>
    <x v="1"/>
    <x v="0"/>
    <n v="26.51"/>
    <x v="0"/>
    <x v="3"/>
    <x v="1"/>
    <x v="1"/>
    <n v="4340.4408999999996"/>
    <x v="1"/>
  </r>
  <r>
    <n v="33"/>
    <x v="2"/>
    <x v="1"/>
    <n v="27.454999999999998"/>
    <x v="0"/>
    <x v="3"/>
    <x v="1"/>
    <x v="2"/>
    <n v="5261.4694499999996"/>
    <x v="1"/>
  </r>
  <r>
    <n v="19"/>
    <x v="0"/>
    <x v="0"/>
    <n v="25.745000000000001"/>
    <x v="0"/>
    <x v="1"/>
    <x v="1"/>
    <x v="2"/>
    <n v="2710.8285500000002"/>
    <x v="1"/>
  </r>
  <r>
    <n v="45"/>
    <x v="3"/>
    <x v="1"/>
    <n v="30.36"/>
    <x v="1"/>
    <x v="0"/>
    <x v="0"/>
    <x v="1"/>
    <n v="62592.873090000001"/>
    <x v="2"/>
  </r>
  <r>
    <n v="62"/>
    <x v="5"/>
    <x v="1"/>
    <n v="30.875"/>
    <x v="1"/>
    <x v="2"/>
    <x v="0"/>
    <x v="2"/>
    <n v="46718.163249999998"/>
    <x v="2"/>
  </r>
  <r>
    <n v="25"/>
    <x v="1"/>
    <x v="0"/>
    <n v="20.8"/>
    <x v="2"/>
    <x v="1"/>
    <x v="1"/>
    <x v="0"/>
    <n v="3208.7869999999998"/>
    <x v="1"/>
  </r>
  <r>
    <n v="43"/>
    <x v="3"/>
    <x v="1"/>
    <n v="27.8"/>
    <x v="0"/>
    <x v="0"/>
    <x v="0"/>
    <x v="0"/>
    <n v="37829.724199999997"/>
    <x v="2"/>
  </r>
  <r>
    <n v="42"/>
    <x v="3"/>
    <x v="1"/>
    <n v="24.605"/>
    <x v="2"/>
    <x v="3"/>
    <x v="0"/>
    <x v="3"/>
    <n v="21259.377949999998"/>
    <x v="2"/>
  </r>
  <r>
    <n v="24"/>
    <x v="1"/>
    <x v="0"/>
    <n v="27.72"/>
    <x v="0"/>
    <x v="0"/>
    <x v="1"/>
    <x v="1"/>
    <n v="2464.6188000000002"/>
    <x v="1"/>
  </r>
  <r>
    <n v="29"/>
    <x v="1"/>
    <x v="0"/>
    <n v="21.85"/>
    <x v="2"/>
    <x v="0"/>
    <x v="0"/>
    <x v="3"/>
    <n v="16115.3045"/>
    <x v="0"/>
  </r>
  <r>
    <n v="32"/>
    <x v="2"/>
    <x v="1"/>
    <n v="28.12"/>
    <x v="0"/>
    <x v="5"/>
    <x v="0"/>
    <x v="2"/>
    <n v="21472.478800000001"/>
    <x v="2"/>
  </r>
  <r>
    <n v="25"/>
    <x v="1"/>
    <x v="0"/>
    <n v="30.2"/>
    <x v="1"/>
    <x v="0"/>
    <x v="0"/>
    <x v="0"/>
    <n v="33900.652999999998"/>
    <x v="2"/>
  </r>
  <r>
    <n v="41"/>
    <x v="3"/>
    <x v="1"/>
    <n v="32.200000000000003"/>
    <x v="1"/>
    <x v="3"/>
    <x v="1"/>
    <x v="0"/>
    <n v="6875.9610000000002"/>
    <x v="1"/>
  </r>
  <r>
    <n v="42"/>
    <x v="3"/>
    <x v="1"/>
    <n v="26.315000000000001"/>
    <x v="0"/>
    <x v="1"/>
    <x v="1"/>
    <x v="2"/>
    <n v="6940.90985"/>
    <x v="1"/>
  </r>
  <r>
    <n v="33"/>
    <x v="2"/>
    <x v="0"/>
    <n v="26.695"/>
    <x v="0"/>
    <x v="0"/>
    <x v="1"/>
    <x v="2"/>
    <n v="4571.4130500000001"/>
    <x v="1"/>
  </r>
  <r>
    <n v="34"/>
    <x v="2"/>
    <x v="1"/>
    <n v="42.9"/>
    <x v="1"/>
    <x v="1"/>
    <x v="1"/>
    <x v="0"/>
    <n v="4536.259"/>
    <x v="1"/>
  </r>
  <r>
    <n v="19"/>
    <x v="0"/>
    <x v="0"/>
    <n v="34.700000000000003"/>
    <x v="1"/>
    <x v="3"/>
    <x v="0"/>
    <x v="0"/>
    <n v="36397.576000000001"/>
    <x v="2"/>
  </r>
  <r>
    <n v="30"/>
    <x v="1"/>
    <x v="0"/>
    <n v="23.655000000000001"/>
    <x v="2"/>
    <x v="2"/>
    <x v="0"/>
    <x v="2"/>
    <n v="18765.87545"/>
    <x v="0"/>
  </r>
  <r>
    <n v="18"/>
    <x v="0"/>
    <x v="1"/>
    <n v="28.31"/>
    <x v="0"/>
    <x v="1"/>
    <x v="1"/>
    <x v="3"/>
    <n v="11272.331389999999"/>
    <x v="3"/>
  </r>
  <r>
    <n v="19"/>
    <x v="0"/>
    <x v="0"/>
    <n v="20.6"/>
    <x v="2"/>
    <x v="0"/>
    <x v="1"/>
    <x v="0"/>
    <n v="1731.6769999999999"/>
    <x v="1"/>
  </r>
  <r>
    <n v="18"/>
    <x v="0"/>
    <x v="1"/>
    <n v="53.13"/>
    <x v="1"/>
    <x v="0"/>
    <x v="1"/>
    <x v="1"/>
    <n v="1163.4627"/>
    <x v="1"/>
  </r>
  <r>
    <n v="35"/>
    <x v="2"/>
    <x v="1"/>
    <n v="39.71"/>
    <x v="1"/>
    <x v="5"/>
    <x v="1"/>
    <x v="3"/>
    <n v="19496.71917"/>
    <x v="0"/>
  </r>
  <r>
    <n v="39"/>
    <x v="2"/>
    <x v="0"/>
    <n v="26.315000000000001"/>
    <x v="0"/>
    <x v="3"/>
    <x v="1"/>
    <x v="2"/>
    <n v="7201.7008500000002"/>
    <x v="1"/>
  </r>
  <r>
    <n v="31"/>
    <x v="2"/>
    <x v="1"/>
    <n v="31.065000000000001"/>
    <x v="1"/>
    <x v="2"/>
    <x v="1"/>
    <x v="2"/>
    <n v="5425.0233500000004"/>
    <x v="1"/>
  </r>
  <r>
    <n v="62"/>
    <x v="5"/>
    <x v="1"/>
    <n v="26.695"/>
    <x v="0"/>
    <x v="0"/>
    <x v="0"/>
    <x v="3"/>
    <n v="28101.333050000001"/>
    <x v="2"/>
  </r>
  <r>
    <n v="62"/>
    <x v="5"/>
    <x v="1"/>
    <n v="38.83"/>
    <x v="1"/>
    <x v="0"/>
    <x v="1"/>
    <x v="1"/>
    <n v="12981.3457"/>
    <x v="3"/>
  </r>
  <r>
    <n v="42"/>
    <x v="3"/>
    <x v="0"/>
    <n v="40.369999999999997"/>
    <x v="1"/>
    <x v="3"/>
    <x v="0"/>
    <x v="1"/>
    <n v="43896.376300000004"/>
    <x v="2"/>
  </r>
  <r>
    <n v="31"/>
    <x v="2"/>
    <x v="1"/>
    <n v="25.934999999999999"/>
    <x v="0"/>
    <x v="1"/>
    <x v="1"/>
    <x v="2"/>
    <n v="4239.8926499999998"/>
    <x v="1"/>
  </r>
  <r>
    <n v="61"/>
    <x v="5"/>
    <x v="1"/>
    <n v="33.534999999999997"/>
    <x v="1"/>
    <x v="0"/>
    <x v="1"/>
    <x v="3"/>
    <n v="13143.336649999999"/>
    <x v="3"/>
  </r>
  <r>
    <n v="42"/>
    <x v="3"/>
    <x v="0"/>
    <n v="32.869999999999997"/>
    <x v="1"/>
    <x v="0"/>
    <x v="1"/>
    <x v="3"/>
    <n v="7050.0213000000003"/>
    <x v="1"/>
  </r>
  <r>
    <n v="51"/>
    <x v="4"/>
    <x v="1"/>
    <n v="30.03"/>
    <x v="1"/>
    <x v="1"/>
    <x v="1"/>
    <x v="1"/>
    <n v="9377.9046999999991"/>
    <x v="1"/>
  </r>
  <r>
    <n v="23"/>
    <x v="1"/>
    <x v="0"/>
    <n v="24.225000000000001"/>
    <x v="2"/>
    <x v="3"/>
    <x v="1"/>
    <x v="3"/>
    <n v="22395.74424"/>
    <x v="2"/>
  </r>
  <r>
    <n v="52"/>
    <x v="4"/>
    <x v="1"/>
    <n v="38.6"/>
    <x v="1"/>
    <x v="3"/>
    <x v="1"/>
    <x v="0"/>
    <n v="10325.206"/>
    <x v="3"/>
  </r>
  <r>
    <n v="57"/>
    <x v="4"/>
    <x v="0"/>
    <n v="25.74"/>
    <x v="0"/>
    <x v="3"/>
    <x v="1"/>
    <x v="1"/>
    <n v="12629.1656"/>
    <x v="3"/>
  </r>
  <r>
    <n v="23"/>
    <x v="1"/>
    <x v="0"/>
    <n v="33.4"/>
    <x v="1"/>
    <x v="0"/>
    <x v="1"/>
    <x v="0"/>
    <n v="10795.937330000001"/>
    <x v="3"/>
  </r>
  <r>
    <n v="52"/>
    <x v="4"/>
    <x v="0"/>
    <n v="44.7"/>
    <x v="1"/>
    <x v="2"/>
    <x v="1"/>
    <x v="0"/>
    <n v="11411.684999999999"/>
    <x v="3"/>
  </r>
  <r>
    <n v="50"/>
    <x v="3"/>
    <x v="1"/>
    <n v="30.97"/>
    <x v="1"/>
    <x v="2"/>
    <x v="1"/>
    <x v="2"/>
    <n v="10600.5483"/>
    <x v="3"/>
  </r>
  <r>
    <n v="18"/>
    <x v="0"/>
    <x v="0"/>
    <n v="31.92"/>
    <x v="1"/>
    <x v="0"/>
    <x v="1"/>
    <x v="3"/>
    <n v="2205.9807999999998"/>
    <x v="1"/>
  </r>
  <r>
    <n v="18"/>
    <x v="0"/>
    <x v="0"/>
    <n v="36.85"/>
    <x v="1"/>
    <x v="0"/>
    <x v="1"/>
    <x v="1"/>
    <n v="1629.8335"/>
    <x v="1"/>
  </r>
  <r>
    <n v="21"/>
    <x v="1"/>
    <x v="0"/>
    <n v="25.8"/>
    <x v="0"/>
    <x v="0"/>
    <x v="1"/>
    <x v="0"/>
    <n v="2007.9449999999999"/>
    <x v="1"/>
  </r>
  <r>
    <n v="61"/>
    <x v="5"/>
    <x v="0"/>
    <n v="29.07"/>
    <x v="0"/>
    <x v="0"/>
    <x v="0"/>
    <x v="2"/>
    <n v="29141.360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43E9C-32E7-4548-B8EF-8564676715C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4:F40" firstHeaderRow="1" firstDataRow="2" firstDataCol="1"/>
  <pivotFields count="10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Col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mi categorial" fld="4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DE306-AAD5-4EBC-ABB4-2DC63253CD8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5:F23" firstHeaderRow="1" firstDataRow="2" firstDataCol="1"/>
  <pivotFields count="10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x="0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harges categorial" fld="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ECB72-3EDE-42F1-BA21-9A1E7108750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7" firstHeaderRow="1" firstDataRow="2" firstDataCol="1"/>
  <pivotFields count="10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moker" fld="6" subtotal="count" showDataAs="percentOfRow" baseField="1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76E1C-503A-45B6-B7BF-484C67FCCCE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2:G59" firstHeaderRow="1" firstDataRow="3" firstDataCol="1"/>
  <pivotFields count="10"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dataField="1" showAll="0"/>
    <pivotField axis="axisRow" showAll="0">
      <items count="5">
        <item x="1"/>
        <item x="3"/>
        <item x="0"/>
        <item x="2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2">
    <field x="6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smoker" fld="6" subtotal="count" baseField="0" baseItem="0"/>
    <dataField name="Average of charges($)" fld="8" subtotal="average" baseField="9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81166-7E84-4853-BB6A-47E2DD984F8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4:D10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moker2" fld="6" subtotal="count" showDataAs="percentOfRow" baseField="7" baseItem="1" numFmtId="10"/>
  </dataFields>
  <chartFormats count="3">
    <chartFormat chart="2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56296-3B2A-4501-858E-7298CE857ED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25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</pivotFields>
  <rowFields count="2">
    <field x="9"/>
    <field x="7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moker" fld="6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29E40-830F-4F07-9D25-76E36A16341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H10" firstHeaderRow="1" firstDataRow="2" firstDataCol="1"/>
  <pivotFields count="10">
    <pivotField showAll="0"/>
    <pivotField showAll="0"/>
    <pivotField showAll="0"/>
    <pivotField showAll="0"/>
    <pivotField showAll="0"/>
    <pivotField axis="axisCol" dataField="1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hildren" fld="5" subtotal="count" baseField="9" baseItem="3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1E0DC-B05C-4860-BECE-AB7290ABEA3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H25" firstHeaderRow="1" firstDataRow="2" firstDataCol="1"/>
  <pivotFields count="10"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3"/>
        <item x="2"/>
        <item x="5"/>
        <item x="4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axis="axisRow" dataField="1" showAll="0">
      <items count="5">
        <item x="1"/>
        <item x="3"/>
        <item x="0"/>
        <item x="2"/>
        <item t="default"/>
      </items>
    </pivotField>
  </pivotFields>
  <rowFields count="2">
    <field x="9"/>
    <field x="7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harges categorial" fld="9" subtotal="count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3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3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3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092BE-A25C-4A3D-8170-912AF06042D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31" firstHeaderRow="1" firstDataRow="2" firstDataCol="1"/>
  <pivotFields count="10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dataField="1" showAll="0"/>
    <pivotField axis="axisCol" showAll="0">
      <items count="5">
        <item x="1"/>
        <item x="3"/>
        <item x="0"/>
        <item x="2"/>
        <item t="default"/>
      </items>
    </pivotField>
  </pivotFields>
  <rowFields count="2">
    <field x="4"/>
    <field x="1"/>
  </rowFields>
  <rowItems count="27">
    <i>
      <x/>
    </i>
    <i r="1">
      <x/>
    </i>
    <i r="1">
      <x v="1"/>
    </i>
    <i r="1">
      <x v="2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harges($)" fld="8" subtotal="count" baseField="4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DF61D4-82EF-4D27-A853-983B42ECBAD5}" name="Table1" displayName="Table1" ref="A1:G1339" totalsRowShown="0">
  <autoFilter ref="A1:G1339" xr:uid="{BEDF61D4-82EF-4D27-A853-983B42ECBAD5}"/>
  <tableColumns count="7">
    <tableColumn id="1" xr3:uid="{70356CBE-E80B-4FB1-AE21-1B32DD174E5F}" name="age"/>
    <tableColumn id="2" xr3:uid="{53E9DB1F-C0D4-4832-BFAD-39AEF110DDDE}" name="sex"/>
    <tableColumn id="3" xr3:uid="{213F51C4-A335-4563-B570-CD6269FDB038}" name="bmi"/>
    <tableColumn id="4" xr3:uid="{18210A8D-F8D4-49C6-8DD8-36BB108C53AC}" name="children"/>
    <tableColumn id="5" xr3:uid="{B3E26BAC-9167-4224-B848-8A8C51915037}" name="smoker"/>
    <tableColumn id="6" xr3:uid="{C890F45A-81CA-49DD-A392-39636D66EA68}" name="region"/>
    <tableColumn id="7" xr3:uid="{0AA24694-99FC-4E51-AF6E-BEA22C4091E3}" name="charges($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6444AC-DE31-48F4-8880-5D46A332E62C}" name="Table13" displayName="Table13" ref="A1:J1339" totalsRowShown="0">
  <autoFilter ref="A1:J1339" xr:uid="{BEDF61D4-82EF-4D27-A853-983B42ECBAD5}"/>
  <tableColumns count="10">
    <tableColumn id="1" xr3:uid="{F59DCA4A-B8CC-4D97-BDE5-553A1420152A}" name="age"/>
    <tableColumn id="10" xr3:uid="{E84D594E-B0D0-423A-A8BB-3EA56F0C0FC8}" name="age categorial" dataDxfId="14">
      <calculatedColumnFormula>IF(Table13[[#This Row],[age]]&lt;=20,"0-20",IF(Table13[[#This Row],[age]]&lt;=30,"20-30",IF(Table13[[#This Row],[age]]&lt;=40,"30-40",IF(Table13[[#This Row],[age]]&lt;=50,"40-50",IF(Table13[[#This Row],[age]]&lt;=60,"50-60","60+")))))</calculatedColumnFormula>
    </tableColumn>
    <tableColumn id="2" xr3:uid="{0E34A95B-D73F-4D7D-AC2C-35A96A73031E}" name="sex"/>
    <tableColumn id="3" xr3:uid="{4B2EBBB5-8E4C-42B6-95D3-0491F9144794}" name="bmi"/>
    <tableColumn id="8" xr3:uid="{0052FC54-C859-48BD-84AD-C58C8F268F34}" name="bmi categorial" dataDxfId="13">
      <calculatedColumnFormula>IF(Table13[[#This Row],[bmi]]&lt;18.5,"under weight",IF(Table13[[#This Row],[bmi]]&lt;=24.9,"normal weight",IF(Table13[[#This Row],[bmi]]&lt;=29.9,"overweight","obesity")))</calculatedColumnFormula>
    </tableColumn>
    <tableColumn id="4" xr3:uid="{59F26428-A2CC-404C-B6CD-62D174A9D6BA}" name="children"/>
    <tableColumn id="5" xr3:uid="{5DFB8243-7BAF-4551-B759-78F8783A9EFB}" name="smoker"/>
    <tableColumn id="6" xr3:uid="{66887069-4424-4F71-9BC9-B6D7B685D7A9}" name="region"/>
    <tableColumn id="7" xr3:uid="{407755C6-7069-4BBE-93BD-E3F299317D86}" name="charges($)"/>
    <tableColumn id="9" xr3:uid="{8B7E7D22-7D6D-452C-93D4-5031DC681323}" name="charges categorial" dataDxfId="12">
      <calculatedColumnFormula>IF(Table13[[#This Row],[charges($)]]&lt;=10000,"0-10K",IF(Table13[[#This Row],[charges($)]]&lt;=15000,"10k-15k",IF(Table13[[#This Row],[charges($)]]&gt;=20000,"20k+","15k-20k")))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91CA00-2D40-431F-84D3-C75A1B578986}" name="Table3" displayName="Table3" ref="A1:D1339" totalsRowShown="0" headerRowDxfId="11" headerRowBorderDxfId="10" tableBorderDxfId="9" totalsRowBorderDxfId="8">
  <autoFilter ref="A1:D1339" xr:uid="{5191CA00-2D40-431F-84D3-C75A1B578986}"/>
  <tableColumns count="4">
    <tableColumn id="1" xr3:uid="{F5D73B0B-A8F4-4B27-BC98-32D82B8462BC}" name="age" dataDxfId="7"/>
    <tableColumn id="2" xr3:uid="{3723A996-F5BD-4A93-8F71-710E7F0652FB}" name="bmi" dataDxfId="6"/>
    <tableColumn id="3" xr3:uid="{E8DA6F7A-E7D2-4E50-8E0B-F0E2A64A922E}" name="children" dataDxfId="5"/>
    <tableColumn id="4" xr3:uid="{DF3A1512-7038-4EB0-AF82-F73482E0CD84}" name="charges($)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CA33A3-D42E-4B35-A71A-5D34A2D23FE2}" name="Table15" displayName="Table15" ref="A1:K1339" totalsRowShown="0">
  <autoFilter ref="A1:K1339" xr:uid="{BEDF61D4-82EF-4D27-A853-983B42ECBAD5}"/>
  <tableColumns count="11">
    <tableColumn id="1" xr3:uid="{F57B8000-7E46-49B6-BB91-4D27DBCDC8AE}" name="age"/>
    <tableColumn id="2" xr3:uid="{C7C92F94-B659-4131-A98B-1D812ABE9BA8}" name="sex"/>
    <tableColumn id="9" xr3:uid="{8B33A1C0-BA41-4204-AD19-8300E23B8540}" name="gender categorial" dataDxfId="3">
      <calculatedColumnFormula>IF(Table15[[#This Row],[sex]]="male",1,0)</calculatedColumnFormula>
    </tableColumn>
    <tableColumn id="3" xr3:uid="{AF080BE6-52F0-496D-AA9E-7D10433F2F57}" name="bmi"/>
    <tableColumn id="4" xr3:uid="{E0B31215-89F2-4955-B78A-6A93344671A0}" name="children"/>
    <tableColumn id="5" xr3:uid="{C13E72DE-F492-49E2-8A45-A8DBB9F98D35}" name="smoker"/>
    <tableColumn id="6" xr3:uid="{8D3D9482-5E2A-4A14-967B-ADEFCF58DD56}" name="region"/>
    <tableColumn id="12" xr3:uid="{A1769E19-241E-43B8-B7B3-FD64FBAF04D2}" name="northwest" dataDxfId="2">
      <calculatedColumnFormula>IF(Table15[[#This Row],[region]]=Table15[[#Headers],[northwest]],1,0)</calculatedColumnFormula>
    </tableColumn>
    <tableColumn id="11" xr3:uid="{3132F47E-EC49-4E9A-9D29-98E57A613341}" name="Southeast" dataDxfId="1">
      <calculatedColumnFormula>IF(Table15[[#This Row],[region]]=Table15[[#Headers],[Southeast]],1,0)</calculatedColumnFormula>
    </tableColumn>
    <tableColumn id="10" xr3:uid="{A75CA0DC-DE6D-4568-8E7F-CEE529A167C2}" name="southwest" dataDxfId="0">
      <calculatedColumnFormula>IF(Table15[[#This Row],[region]]=Table15[[#Headers],[southwest]],1,0)</calculatedColumnFormula>
    </tableColumn>
    <tableColumn id="7" xr3:uid="{949CC2DB-7035-440C-8BD4-F38083B2C6D4}" name="charges($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1F253A-ABCB-4B5E-9D68-DC5164FBC6A0}" name="Table5" displayName="Table5" ref="A1:I1339" totalsRowShown="0">
  <autoFilter ref="A1:I1339" xr:uid="{281F253A-ABCB-4B5E-9D68-DC5164FBC6A0}"/>
  <tableColumns count="9">
    <tableColumn id="1" xr3:uid="{291EB2AA-A579-40FE-A050-76E1B1115EC7}" name="age"/>
    <tableColumn id="2" xr3:uid="{7EFAA849-E8CB-483C-8931-55317043DE26}" name="children"/>
    <tableColumn id="3" xr3:uid="{F6DB6094-CB06-4700-9215-D60A41C6E8F0}" name="bmi"/>
    <tableColumn id="4" xr3:uid="{099A7838-D77C-4598-BBDD-22DA1A2C0248}" name="smoker"/>
    <tableColumn id="5" xr3:uid="{7676CE17-A9B2-430A-9441-C9059FAA800C}" name="northwest"/>
    <tableColumn id="6" xr3:uid="{096EDB58-84B3-452D-9DA3-8DC09045ADA7}" name="Southeast"/>
    <tableColumn id="7" xr3:uid="{4FF62DFF-E11D-478F-89E4-DB49CAF29364}" name="southwest"/>
    <tableColumn id="8" xr3:uid="{154D3E3E-1AE9-4607-9736-F145BD728C88}" name="charges($)"/>
    <tableColumn id="9" xr3:uid="{145BD41D-0C8C-44A9-85C8-B3273331E3B4}" name="gender categori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283C-EEBA-4B93-BCD0-15F1EEA0D90A}">
  <dimension ref="A1:A8"/>
  <sheetViews>
    <sheetView topLeftCell="A4" zoomScale="145" zoomScaleNormal="145" workbookViewId="0">
      <selection activeCell="D18" sqref="D18"/>
    </sheetView>
  </sheetViews>
  <sheetFormatPr defaultRowHeight="15"/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90C7-4194-430E-8ACC-1135FF311E47}">
  <dimension ref="A1:H25"/>
  <sheetViews>
    <sheetView showGridLines="0" zoomScaleNormal="100" workbookViewId="0">
      <selection activeCell="B6" sqref="A3:H25"/>
    </sheetView>
  </sheetViews>
  <sheetFormatPr defaultRowHeight="15"/>
  <cols>
    <col min="1" max="1" width="25.28515625" bestFit="1" customWidth="1"/>
    <col min="2" max="2" width="16.28515625" bestFit="1" customWidth="1"/>
    <col min="3" max="5" width="4" bestFit="1" customWidth="1"/>
    <col min="6" max="7" width="3" bestFit="1" customWidth="1"/>
    <col min="8" max="8" width="11.28515625" bestFit="1" customWidth="1"/>
    <col min="9" max="9" width="12" bestFit="1" customWidth="1"/>
    <col min="10" max="12" width="3" bestFit="1" customWidth="1"/>
    <col min="13" max="14" width="2" bestFit="1" customWidth="1"/>
    <col min="15" max="15" width="15.140625" bestFit="1" customWidth="1"/>
    <col min="16" max="16" width="11.5703125" bestFit="1" customWidth="1"/>
    <col min="17" max="19" width="3" bestFit="1" customWidth="1"/>
    <col min="20" max="21" width="2" bestFit="1" customWidth="1"/>
    <col min="22" max="22" width="14.7109375" bestFit="1" customWidth="1"/>
    <col min="23" max="23" width="12.140625" bestFit="1" customWidth="1"/>
    <col min="24" max="26" width="3" bestFit="1" customWidth="1"/>
    <col min="27" max="28" width="2" bestFit="1" customWidth="1"/>
    <col min="29" max="29" width="15.28515625" bestFit="1" customWidth="1"/>
    <col min="30" max="30" width="11.28515625" bestFit="1" customWidth="1"/>
  </cols>
  <sheetData>
    <row r="1" spans="1:8" ht="18.75">
      <c r="A1" s="14" t="s">
        <v>66</v>
      </c>
    </row>
    <row r="3" spans="1:8">
      <c r="A3" s="9" t="s">
        <v>52</v>
      </c>
      <c r="B3" s="9" t="s">
        <v>39</v>
      </c>
    </row>
    <row r="4" spans="1:8">
      <c r="A4" s="9" t="s">
        <v>36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 t="s">
        <v>37</v>
      </c>
    </row>
    <row r="5" spans="1:8">
      <c r="A5" s="10" t="s">
        <v>41</v>
      </c>
      <c r="B5">
        <v>292</v>
      </c>
      <c r="C5">
        <v>201</v>
      </c>
      <c r="D5">
        <v>126</v>
      </c>
      <c r="E5">
        <v>72</v>
      </c>
      <c r="F5">
        <v>8</v>
      </c>
      <c r="G5">
        <v>13</v>
      </c>
      <c r="H5">
        <v>712</v>
      </c>
    </row>
    <row r="6" spans="1:8">
      <c r="A6" s="15" t="s">
        <v>13</v>
      </c>
      <c r="B6">
        <v>71</v>
      </c>
      <c r="C6">
        <v>38</v>
      </c>
      <c r="D6">
        <v>24</v>
      </c>
      <c r="E6">
        <v>24</v>
      </c>
      <c r="F6">
        <v>1</v>
      </c>
      <c r="G6">
        <v>3</v>
      </c>
      <c r="H6">
        <v>161</v>
      </c>
    </row>
    <row r="7" spans="1:8">
      <c r="A7" s="15" t="s">
        <v>12</v>
      </c>
      <c r="B7">
        <v>70</v>
      </c>
      <c r="C7">
        <v>50</v>
      </c>
      <c r="D7">
        <v>37</v>
      </c>
      <c r="E7">
        <v>16</v>
      </c>
      <c r="F7">
        <v>2</v>
      </c>
      <c r="G7">
        <v>1</v>
      </c>
      <c r="H7">
        <v>176</v>
      </c>
    </row>
    <row r="8" spans="1:8">
      <c r="A8" s="15" t="s">
        <v>11</v>
      </c>
      <c r="B8">
        <v>81</v>
      </c>
      <c r="C8">
        <v>58</v>
      </c>
      <c r="D8">
        <v>38</v>
      </c>
      <c r="E8">
        <v>10</v>
      </c>
      <c r="F8">
        <v>2</v>
      </c>
      <c r="G8">
        <v>4</v>
      </c>
      <c r="H8">
        <v>193</v>
      </c>
    </row>
    <row r="9" spans="1:8">
      <c r="A9" s="15" t="s">
        <v>8</v>
      </c>
      <c r="B9">
        <v>70</v>
      </c>
      <c r="C9">
        <v>55</v>
      </c>
      <c r="D9">
        <v>27</v>
      </c>
      <c r="E9">
        <v>22</v>
      </c>
      <c r="F9">
        <v>3</v>
      </c>
      <c r="G9">
        <v>5</v>
      </c>
      <c r="H9">
        <v>182</v>
      </c>
    </row>
    <row r="10" spans="1:8">
      <c r="A10" s="10" t="s">
        <v>42</v>
      </c>
      <c r="B10">
        <v>144</v>
      </c>
      <c r="C10">
        <v>41</v>
      </c>
      <c r="D10">
        <v>38</v>
      </c>
      <c r="E10">
        <v>32</v>
      </c>
      <c r="F10">
        <v>9</v>
      </c>
      <c r="G10">
        <v>4</v>
      </c>
      <c r="H10">
        <v>268</v>
      </c>
    </row>
    <row r="11" spans="1:8">
      <c r="A11" s="15" t="s">
        <v>13</v>
      </c>
      <c r="B11">
        <v>46</v>
      </c>
      <c r="C11">
        <v>10</v>
      </c>
      <c r="D11">
        <v>10</v>
      </c>
      <c r="E11">
        <v>5</v>
      </c>
      <c r="F11">
        <v>3</v>
      </c>
      <c r="H11">
        <v>74</v>
      </c>
    </row>
    <row r="12" spans="1:8">
      <c r="A12" s="15" t="s">
        <v>12</v>
      </c>
      <c r="B12">
        <v>34</v>
      </c>
      <c r="C12">
        <v>11</v>
      </c>
      <c r="D12">
        <v>9</v>
      </c>
      <c r="E12">
        <v>11</v>
      </c>
      <c r="F12">
        <v>3</v>
      </c>
      <c r="H12">
        <v>68</v>
      </c>
    </row>
    <row r="13" spans="1:8">
      <c r="A13" s="15" t="s">
        <v>11</v>
      </c>
      <c r="B13">
        <v>27</v>
      </c>
      <c r="C13">
        <v>8</v>
      </c>
      <c r="D13">
        <v>8</v>
      </c>
      <c r="E13">
        <v>8</v>
      </c>
      <c r="F13">
        <v>2</v>
      </c>
      <c r="G13">
        <v>2</v>
      </c>
      <c r="H13">
        <v>55</v>
      </c>
    </row>
    <row r="14" spans="1:8">
      <c r="A14" s="15" t="s">
        <v>8</v>
      </c>
      <c r="B14">
        <v>37</v>
      </c>
      <c r="C14">
        <v>12</v>
      </c>
      <c r="D14">
        <v>11</v>
      </c>
      <c r="E14">
        <v>8</v>
      </c>
      <c r="F14">
        <v>1</v>
      </c>
      <c r="G14">
        <v>2</v>
      </c>
      <c r="H14">
        <v>71</v>
      </c>
    </row>
    <row r="15" spans="1:8">
      <c r="A15" s="10" t="s">
        <v>43</v>
      </c>
      <c r="B15">
        <v>30</v>
      </c>
      <c r="C15">
        <v>18</v>
      </c>
      <c r="D15">
        <v>15</v>
      </c>
      <c r="E15">
        <v>17</v>
      </c>
      <c r="F15">
        <v>4</v>
      </c>
      <c r="G15">
        <v>1</v>
      </c>
      <c r="H15">
        <v>85</v>
      </c>
    </row>
    <row r="16" spans="1:8">
      <c r="A16" s="15" t="s">
        <v>13</v>
      </c>
      <c r="B16">
        <v>7</v>
      </c>
      <c r="C16">
        <v>6</v>
      </c>
      <c r="D16">
        <v>6</v>
      </c>
      <c r="F16">
        <v>2</v>
      </c>
      <c r="H16">
        <v>21</v>
      </c>
    </row>
    <row r="17" spans="1:8">
      <c r="A17" s="15" t="s">
        <v>12</v>
      </c>
      <c r="B17">
        <v>7</v>
      </c>
      <c r="C17">
        <v>2</v>
      </c>
      <c r="D17">
        <v>4</v>
      </c>
      <c r="E17">
        <v>7</v>
      </c>
      <c r="H17">
        <v>20</v>
      </c>
    </row>
    <row r="18" spans="1:8">
      <c r="A18" s="15" t="s">
        <v>11</v>
      </c>
      <c r="B18">
        <v>9</v>
      </c>
      <c r="C18">
        <v>9</v>
      </c>
      <c r="D18">
        <v>4</v>
      </c>
      <c r="E18">
        <v>6</v>
      </c>
      <c r="H18">
        <v>28</v>
      </c>
    </row>
    <row r="19" spans="1:8">
      <c r="A19" s="15" t="s">
        <v>8</v>
      </c>
      <c r="B19">
        <v>7</v>
      </c>
      <c r="C19">
        <v>1</v>
      </c>
      <c r="D19">
        <v>1</v>
      </c>
      <c r="E19">
        <v>4</v>
      </c>
      <c r="F19">
        <v>2</v>
      </c>
      <c r="G19">
        <v>1</v>
      </c>
      <c r="H19">
        <v>16</v>
      </c>
    </row>
    <row r="20" spans="1:8">
      <c r="A20" s="10" t="s">
        <v>44</v>
      </c>
      <c r="B20">
        <v>108</v>
      </c>
      <c r="C20">
        <v>64</v>
      </c>
      <c r="D20">
        <v>61</v>
      </c>
      <c r="E20">
        <v>36</v>
      </c>
      <c r="F20">
        <v>4</v>
      </c>
      <c r="H20">
        <v>273</v>
      </c>
    </row>
    <row r="21" spans="1:8">
      <c r="A21" s="15" t="s">
        <v>13</v>
      </c>
      <c r="B21">
        <v>23</v>
      </c>
      <c r="C21">
        <v>23</v>
      </c>
      <c r="D21">
        <v>11</v>
      </c>
      <c r="E21">
        <v>10</v>
      </c>
      <c r="F21">
        <v>1</v>
      </c>
      <c r="H21">
        <v>68</v>
      </c>
    </row>
    <row r="22" spans="1:8">
      <c r="A22" s="15" t="s">
        <v>12</v>
      </c>
      <c r="B22">
        <v>21</v>
      </c>
      <c r="C22">
        <v>11</v>
      </c>
      <c r="D22">
        <v>16</v>
      </c>
      <c r="E22">
        <v>12</v>
      </c>
      <c r="F22">
        <v>1</v>
      </c>
      <c r="H22">
        <v>61</v>
      </c>
    </row>
    <row r="23" spans="1:8">
      <c r="A23" s="15" t="s">
        <v>11</v>
      </c>
      <c r="B23">
        <v>40</v>
      </c>
      <c r="C23">
        <v>20</v>
      </c>
      <c r="D23">
        <v>16</v>
      </c>
      <c r="E23">
        <v>11</v>
      </c>
      <c r="F23">
        <v>1</v>
      </c>
      <c r="H23">
        <v>88</v>
      </c>
    </row>
    <row r="24" spans="1:8">
      <c r="A24" s="15" t="s">
        <v>8</v>
      </c>
      <c r="B24">
        <v>24</v>
      </c>
      <c r="C24">
        <v>10</v>
      </c>
      <c r="D24">
        <v>18</v>
      </c>
      <c r="E24">
        <v>3</v>
      </c>
      <c r="F24">
        <v>1</v>
      </c>
      <c r="H24">
        <v>56</v>
      </c>
    </row>
    <row r="25" spans="1:8">
      <c r="A25" s="10" t="s">
        <v>37</v>
      </c>
      <c r="B25">
        <v>574</v>
      </c>
      <c r="C25">
        <v>324</v>
      </c>
      <c r="D25">
        <v>240</v>
      </c>
      <c r="E25">
        <v>157</v>
      </c>
      <c r="F25">
        <v>25</v>
      </c>
      <c r="G25">
        <v>18</v>
      </c>
      <c r="H25">
        <v>1338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B393A-4B80-4529-923E-DEC43E360F39}">
  <dimension ref="A1:F31"/>
  <sheetViews>
    <sheetView showGridLines="0" topLeftCell="A7" workbookViewId="0">
      <selection activeCell="C8" sqref="A3:F31"/>
    </sheetView>
  </sheetViews>
  <sheetFormatPr defaultRowHeight="15"/>
  <cols>
    <col min="1" max="1" width="18.42578125" bestFit="1" customWidth="1"/>
    <col min="2" max="2" width="16.28515625" bestFit="1" customWidth="1"/>
    <col min="3" max="4" width="7.7109375" bestFit="1" customWidth="1"/>
    <col min="5" max="5" width="5" bestFit="1" customWidth="1"/>
    <col min="6" max="6" width="11.28515625" bestFit="1" customWidth="1"/>
    <col min="7" max="7" width="10.7109375" bestFit="1" customWidth="1"/>
    <col min="8" max="8" width="9.5703125" bestFit="1" customWidth="1"/>
    <col min="9" max="12" width="5.7109375" bestFit="1" customWidth="1"/>
    <col min="13" max="13" width="4" bestFit="1" customWidth="1"/>
    <col min="14" max="14" width="12.5703125" bestFit="1" customWidth="1"/>
    <col min="15" max="15" width="9.5703125" bestFit="1" customWidth="1"/>
    <col min="16" max="18" width="5.7109375" bestFit="1" customWidth="1"/>
    <col min="19" max="19" width="4" bestFit="1" customWidth="1"/>
    <col min="20" max="20" width="12.5703125" bestFit="1" customWidth="1"/>
    <col min="21" max="21" width="6.85546875" bestFit="1" customWidth="1"/>
    <col min="22" max="25" width="5.7109375" bestFit="1" customWidth="1"/>
    <col min="26" max="26" width="4" bestFit="1" customWidth="1"/>
    <col min="27" max="27" width="9.85546875" bestFit="1" customWidth="1"/>
    <col min="28" max="28" width="11.28515625" bestFit="1" customWidth="1"/>
  </cols>
  <sheetData>
    <row r="1" spans="1:6" ht="18.75">
      <c r="A1" s="14" t="s">
        <v>67</v>
      </c>
    </row>
    <row r="3" spans="1:6">
      <c r="A3" s="9" t="s">
        <v>68</v>
      </c>
      <c r="B3" s="9" t="s">
        <v>39</v>
      </c>
    </row>
    <row r="4" spans="1:6">
      <c r="A4" s="9" t="s">
        <v>36</v>
      </c>
      <c r="B4" t="s">
        <v>41</v>
      </c>
      <c r="C4" t="s">
        <v>42</v>
      </c>
      <c r="D4" t="s">
        <v>43</v>
      </c>
      <c r="E4" t="s">
        <v>44</v>
      </c>
      <c r="F4" t="s">
        <v>37</v>
      </c>
    </row>
    <row r="5" spans="1:6">
      <c r="A5" s="10" t="s">
        <v>57</v>
      </c>
      <c r="B5">
        <v>13</v>
      </c>
      <c r="C5">
        <v>4</v>
      </c>
      <c r="D5">
        <v>2</v>
      </c>
      <c r="E5">
        <v>1</v>
      </c>
      <c r="F5">
        <v>20</v>
      </c>
    </row>
    <row r="6" spans="1:6">
      <c r="A6" s="15" t="s">
        <v>46</v>
      </c>
      <c r="B6">
        <v>3</v>
      </c>
      <c r="C6">
        <v>1</v>
      </c>
      <c r="F6">
        <v>4</v>
      </c>
    </row>
    <row r="7" spans="1:6">
      <c r="A7" s="15" t="s">
        <v>47</v>
      </c>
      <c r="B7">
        <v>5</v>
      </c>
      <c r="C7">
        <v>1</v>
      </c>
      <c r="D7">
        <v>1</v>
      </c>
      <c r="F7">
        <v>7</v>
      </c>
    </row>
    <row r="8" spans="1:6">
      <c r="A8" s="15" t="s">
        <v>48</v>
      </c>
      <c r="B8">
        <v>3</v>
      </c>
      <c r="D8">
        <v>1</v>
      </c>
      <c r="E8">
        <v>1</v>
      </c>
      <c r="F8">
        <v>5</v>
      </c>
    </row>
    <row r="9" spans="1:6">
      <c r="A9" s="15" t="s">
        <v>50</v>
      </c>
      <c r="B9">
        <v>2</v>
      </c>
      <c r="C9">
        <v>2</v>
      </c>
      <c r="F9">
        <v>4</v>
      </c>
    </row>
    <row r="10" spans="1:6">
      <c r="A10" s="10" t="s">
        <v>54</v>
      </c>
      <c r="B10">
        <v>126</v>
      </c>
      <c r="C10">
        <v>40</v>
      </c>
      <c r="D10">
        <v>25</v>
      </c>
      <c r="E10">
        <v>31</v>
      </c>
      <c r="F10">
        <v>222</v>
      </c>
    </row>
    <row r="11" spans="1:6">
      <c r="A11" s="15" t="s">
        <v>46</v>
      </c>
      <c r="B11">
        <v>25</v>
      </c>
      <c r="C11">
        <v>5</v>
      </c>
      <c r="E11">
        <v>2</v>
      </c>
      <c r="F11">
        <v>32</v>
      </c>
    </row>
    <row r="12" spans="1:6">
      <c r="A12" s="15" t="s">
        <v>47</v>
      </c>
      <c r="B12">
        <v>43</v>
      </c>
      <c r="C12">
        <v>2</v>
      </c>
      <c r="D12">
        <v>11</v>
      </c>
      <c r="E12">
        <v>4</v>
      </c>
      <c r="F12">
        <v>60</v>
      </c>
    </row>
    <row r="13" spans="1:6">
      <c r="A13" s="15" t="s">
        <v>48</v>
      </c>
      <c r="B13">
        <v>30</v>
      </c>
      <c r="D13">
        <v>9</v>
      </c>
      <c r="E13">
        <v>3</v>
      </c>
      <c r="F13">
        <v>42</v>
      </c>
    </row>
    <row r="14" spans="1:6">
      <c r="A14" s="15" t="s">
        <v>49</v>
      </c>
      <c r="B14">
        <v>24</v>
      </c>
      <c r="C14">
        <v>3</v>
      </c>
      <c r="D14">
        <v>5</v>
      </c>
      <c r="E14">
        <v>8</v>
      </c>
      <c r="F14">
        <v>40</v>
      </c>
    </row>
    <row r="15" spans="1:6">
      <c r="A15" s="15" t="s">
        <v>50</v>
      </c>
      <c r="B15">
        <v>4</v>
      </c>
      <c r="C15">
        <v>23</v>
      </c>
      <c r="E15">
        <v>11</v>
      </c>
      <c r="F15">
        <v>38</v>
      </c>
    </row>
    <row r="16" spans="1:6">
      <c r="A16" s="15" t="s">
        <v>51</v>
      </c>
      <c r="C16">
        <v>7</v>
      </c>
      <c r="E16">
        <v>3</v>
      </c>
      <c r="F16">
        <v>10</v>
      </c>
    </row>
    <row r="17" spans="1:6">
      <c r="A17" s="10" t="s">
        <v>56</v>
      </c>
      <c r="B17">
        <v>213</v>
      </c>
      <c r="C17">
        <v>71</v>
      </c>
      <c r="D17">
        <v>34</v>
      </c>
      <c r="E17">
        <v>62</v>
      </c>
      <c r="F17">
        <v>380</v>
      </c>
    </row>
    <row r="18" spans="1:6">
      <c r="A18" s="15" t="s">
        <v>46</v>
      </c>
      <c r="B18">
        <v>27</v>
      </c>
      <c r="C18">
        <v>1</v>
      </c>
      <c r="D18">
        <v>14</v>
      </c>
      <c r="E18">
        <v>1</v>
      </c>
      <c r="F18">
        <v>43</v>
      </c>
    </row>
    <row r="19" spans="1:6">
      <c r="A19" s="15" t="s">
        <v>47</v>
      </c>
      <c r="B19">
        <v>57</v>
      </c>
      <c r="C19">
        <v>2</v>
      </c>
      <c r="D19">
        <v>12</v>
      </c>
      <c r="E19">
        <v>6</v>
      </c>
      <c r="F19">
        <v>77</v>
      </c>
    </row>
    <row r="20" spans="1:6">
      <c r="A20" s="15" t="s">
        <v>48</v>
      </c>
      <c r="B20">
        <v>68</v>
      </c>
      <c r="C20">
        <v>1</v>
      </c>
      <c r="D20">
        <v>7</v>
      </c>
      <c r="E20">
        <v>10</v>
      </c>
      <c r="F20">
        <v>86</v>
      </c>
    </row>
    <row r="21" spans="1:6">
      <c r="A21" s="15" t="s">
        <v>49</v>
      </c>
      <c r="B21">
        <v>56</v>
      </c>
      <c r="C21">
        <v>9</v>
      </c>
      <c r="D21">
        <v>1</v>
      </c>
      <c r="E21">
        <v>25</v>
      </c>
      <c r="F21">
        <v>91</v>
      </c>
    </row>
    <row r="22" spans="1:6">
      <c r="A22" s="15" t="s">
        <v>50</v>
      </c>
      <c r="B22">
        <v>5</v>
      </c>
      <c r="C22">
        <v>50</v>
      </c>
      <c r="E22">
        <v>12</v>
      </c>
      <c r="F22">
        <v>67</v>
      </c>
    </row>
    <row r="23" spans="1:6">
      <c r="A23" s="15" t="s">
        <v>51</v>
      </c>
      <c r="C23">
        <v>8</v>
      </c>
      <c r="E23">
        <v>8</v>
      </c>
      <c r="F23">
        <v>16</v>
      </c>
    </row>
    <row r="24" spans="1:6">
      <c r="A24" s="10" t="s">
        <v>55</v>
      </c>
      <c r="B24">
        <v>360</v>
      </c>
      <c r="C24">
        <v>153</v>
      </c>
      <c r="D24">
        <v>24</v>
      </c>
      <c r="E24">
        <v>179</v>
      </c>
      <c r="F24">
        <v>716</v>
      </c>
    </row>
    <row r="25" spans="1:6">
      <c r="A25" s="15" t="s">
        <v>46</v>
      </c>
      <c r="B25">
        <v>61</v>
      </c>
      <c r="C25">
        <v>3</v>
      </c>
      <c r="E25">
        <v>23</v>
      </c>
      <c r="F25">
        <v>87</v>
      </c>
    </row>
    <row r="26" spans="1:6">
      <c r="A26" s="15" t="s">
        <v>47</v>
      </c>
      <c r="B26">
        <v>92</v>
      </c>
      <c r="C26">
        <v>1</v>
      </c>
      <c r="D26">
        <v>10</v>
      </c>
      <c r="E26">
        <v>31</v>
      </c>
      <c r="F26">
        <v>134</v>
      </c>
    </row>
    <row r="27" spans="1:6">
      <c r="A27" s="15" t="s">
        <v>48</v>
      </c>
      <c r="B27">
        <v>88</v>
      </c>
      <c r="C27">
        <v>3</v>
      </c>
      <c r="D27">
        <v>2</v>
      </c>
      <c r="E27">
        <v>31</v>
      </c>
      <c r="F27">
        <v>124</v>
      </c>
    </row>
    <row r="28" spans="1:6">
      <c r="A28" s="15" t="s">
        <v>49</v>
      </c>
      <c r="B28">
        <v>98</v>
      </c>
      <c r="C28">
        <v>14</v>
      </c>
      <c r="D28">
        <v>3</v>
      </c>
      <c r="E28">
        <v>35</v>
      </c>
      <c r="F28">
        <v>150</v>
      </c>
    </row>
    <row r="29" spans="1:6">
      <c r="A29" s="15" t="s">
        <v>50</v>
      </c>
      <c r="B29">
        <v>21</v>
      </c>
      <c r="C29">
        <v>93</v>
      </c>
      <c r="E29">
        <v>42</v>
      </c>
      <c r="F29">
        <v>156</v>
      </c>
    </row>
    <row r="30" spans="1:6">
      <c r="A30" s="15" t="s">
        <v>51</v>
      </c>
      <c r="C30">
        <v>39</v>
      </c>
      <c r="D30">
        <v>9</v>
      </c>
      <c r="E30">
        <v>17</v>
      </c>
      <c r="F30">
        <v>65</v>
      </c>
    </row>
    <row r="31" spans="1:6">
      <c r="A31" s="10" t="s">
        <v>37</v>
      </c>
      <c r="B31">
        <v>712</v>
      </c>
      <c r="C31">
        <v>268</v>
      </c>
      <c r="D31">
        <v>85</v>
      </c>
      <c r="E31">
        <v>273</v>
      </c>
      <c r="F31">
        <v>1338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9B31-A4F7-4F36-BF4D-B7281F577458}">
  <dimension ref="A1:T1339"/>
  <sheetViews>
    <sheetView showGridLines="0" zoomScaleNormal="100" workbookViewId="0">
      <selection activeCell="F9" sqref="F9"/>
    </sheetView>
  </sheetViews>
  <sheetFormatPr defaultRowHeight="15"/>
  <cols>
    <col min="1" max="1" width="7.28515625" bestFit="1" customWidth="1"/>
    <col min="2" max="2" width="8.140625" bestFit="1" customWidth="1"/>
    <col min="3" max="3" width="8.140625" customWidth="1"/>
    <col min="4" max="4" width="7.7109375" bestFit="1" customWidth="1"/>
    <col min="5" max="5" width="11" bestFit="1" customWidth="1"/>
    <col min="6" max="6" width="10.7109375" bestFit="1" customWidth="1"/>
    <col min="7" max="7" width="11.42578125" bestFit="1" customWidth="1"/>
    <col min="8" max="10" width="11.42578125" customWidth="1"/>
    <col min="11" max="11" width="13.42578125" bestFit="1" customWidth="1"/>
  </cols>
  <sheetData>
    <row r="1" spans="1:20">
      <c r="A1" t="s">
        <v>0</v>
      </c>
      <c r="B1" t="s">
        <v>1</v>
      </c>
      <c r="C1" t="s">
        <v>69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70</v>
      </c>
      <c r="J1" t="s">
        <v>8</v>
      </c>
      <c r="K1" t="s">
        <v>22</v>
      </c>
    </row>
    <row r="2" spans="1:20">
      <c r="A2">
        <v>19</v>
      </c>
      <c r="B2" t="s">
        <v>6</v>
      </c>
      <c r="C2">
        <f>IF(Table15[[#This Row],[sex]]="male",1,0)</f>
        <v>0</v>
      </c>
      <c r="D2">
        <v>27.9</v>
      </c>
      <c r="E2">
        <v>0</v>
      </c>
      <c r="F2">
        <v>1</v>
      </c>
      <c r="G2" t="s">
        <v>8</v>
      </c>
      <c r="H2">
        <f>IF(Table15[[#This Row],[region]]=Table15[[#Headers],[northwest]],1,0)</f>
        <v>0</v>
      </c>
      <c r="I2">
        <f>IF(Table15[[#This Row],[region]]=Table15[[#Headers],[Southeast]],1,0)</f>
        <v>0</v>
      </c>
      <c r="J2">
        <f>IF(Table15[[#This Row],[region]]=Table15[[#Headers],[southwest]],1,0)</f>
        <v>1</v>
      </c>
      <c r="K2">
        <v>16884.923999999999</v>
      </c>
      <c r="T2" s="1"/>
    </row>
    <row r="3" spans="1:20">
      <c r="A3">
        <v>18</v>
      </c>
      <c r="B3" t="s">
        <v>9</v>
      </c>
      <c r="C3">
        <f>IF(Table15[[#This Row],[sex]]="male",1,0)</f>
        <v>1</v>
      </c>
      <c r="D3">
        <v>33.770000000000003</v>
      </c>
      <c r="E3">
        <v>1</v>
      </c>
      <c r="F3">
        <v>0</v>
      </c>
      <c r="G3" t="s">
        <v>11</v>
      </c>
      <c r="H3">
        <f>IF(Table15[[#This Row],[region]]=Table15[[#Headers],[northwest]],1,0)</f>
        <v>0</v>
      </c>
      <c r="I3">
        <f>IF(Table15[[#This Row],[region]]=Table15[[#Headers],[Southeast]],1,0)</f>
        <v>1</v>
      </c>
      <c r="J3">
        <f>IF(Table15[[#This Row],[region]]=Table15[[#Headers],[southwest]],1,0)</f>
        <v>0</v>
      </c>
      <c r="K3">
        <v>1725.5523000000001</v>
      </c>
      <c r="T3" s="1"/>
    </row>
    <row r="4" spans="1:20">
      <c r="A4">
        <v>28</v>
      </c>
      <c r="B4" t="s">
        <v>9</v>
      </c>
      <c r="C4">
        <f>IF(Table15[[#This Row],[sex]]="male",1,0)</f>
        <v>1</v>
      </c>
      <c r="D4">
        <v>33</v>
      </c>
      <c r="E4">
        <v>3</v>
      </c>
      <c r="F4">
        <v>0</v>
      </c>
      <c r="G4" t="s">
        <v>11</v>
      </c>
      <c r="H4">
        <f>IF(Table15[[#This Row],[region]]=Table15[[#Headers],[northwest]],1,0)</f>
        <v>0</v>
      </c>
      <c r="I4">
        <f>IF(Table15[[#This Row],[region]]=Table15[[#Headers],[Southeast]],1,0)</f>
        <v>1</v>
      </c>
      <c r="J4">
        <f>IF(Table15[[#This Row],[region]]=Table15[[#Headers],[southwest]],1,0)</f>
        <v>0</v>
      </c>
      <c r="K4">
        <v>4449.4620000000004</v>
      </c>
      <c r="T4" s="1"/>
    </row>
    <row r="5" spans="1:20">
      <c r="A5">
        <v>33</v>
      </c>
      <c r="B5" t="s">
        <v>9</v>
      </c>
      <c r="C5">
        <f>IF(Table15[[#This Row],[sex]]="male",1,0)</f>
        <v>1</v>
      </c>
      <c r="D5">
        <v>22.704999999999998</v>
      </c>
      <c r="E5">
        <v>0</v>
      </c>
      <c r="F5">
        <v>0</v>
      </c>
      <c r="G5" t="s">
        <v>12</v>
      </c>
      <c r="H5">
        <f>IF(Table15[[#This Row],[region]]=Table15[[#Headers],[northwest]],1,0)</f>
        <v>1</v>
      </c>
      <c r="I5">
        <f>IF(Table15[[#This Row],[region]]=Table15[[#Headers],[Southeast]],1,0)</f>
        <v>0</v>
      </c>
      <c r="J5">
        <f>IF(Table15[[#This Row],[region]]=Table15[[#Headers],[southwest]],1,0)</f>
        <v>0</v>
      </c>
      <c r="K5">
        <v>21984.47061</v>
      </c>
      <c r="T5" s="1"/>
    </row>
    <row r="6" spans="1:20">
      <c r="A6">
        <v>32</v>
      </c>
      <c r="B6" t="s">
        <v>9</v>
      </c>
      <c r="C6">
        <f>IF(Table15[[#This Row],[sex]]="male",1,0)</f>
        <v>1</v>
      </c>
      <c r="D6">
        <v>28.88</v>
      </c>
      <c r="E6">
        <v>0</v>
      </c>
      <c r="F6">
        <v>0</v>
      </c>
      <c r="G6" t="s">
        <v>12</v>
      </c>
      <c r="H6">
        <f>IF(Table15[[#This Row],[region]]=Table15[[#Headers],[northwest]],1,0)</f>
        <v>1</v>
      </c>
      <c r="I6">
        <f>IF(Table15[[#This Row],[region]]=Table15[[#Headers],[Southeast]],1,0)</f>
        <v>0</v>
      </c>
      <c r="J6">
        <f>IF(Table15[[#This Row],[region]]=Table15[[#Headers],[southwest]],1,0)</f>
        <v>0</v>
      </c>
      <c r="K6">
        <v>3866.8552</v>
      </c>
      <c r="T6" s="1"/>
    </row>
    <row r="7" spans="1:20">
      <c r="A7">
        <v>31</v>
      </c>
      <c r="B7" t="s">
        <v>6</v>
      </c>
      <c r="C7">
        <f>IF(Table15[[#This Row],[sex]]="male",1,0)</f>
        <v>0</v>
      </c>
      <c r="D7">
        <v>25.74</v>
      </c>
      <c r="E7">
        <v>0</v>
      </c>
      <c r="F7">
        <v>0</v>
      </c>
      <c r="G7" t="s">
        <v>11</v>
      </c>
      <c r="H7">
        <f>IF(Table15[[#This Row],[region]]=Table15[[#Headers],[northwest]],1,0)</f>
        <v>0</v>
      </c>
      <c r="I7">
        <f>IF(Table15[[#This Row],[region]]=Table15[[#Headers],[Southeast]],1,0)</f>
        <v>1</v>
      </c>
      <c r="J7">
        <f>IF(Table15[[#This Row],[region]]=Table15[[#Headers],[southwest]],1,0)</f>
        <v>0</v>
      </c>
      <c r="K7">
        <v>3756.6215999999999</v>
      </c>
    </row>
    <row r="8" spans="1:20">
      <c r="A8">
        <v>46</v>
      </c>
      <c r="B8" t="s">
        <v>6</v>
      </c>
      <c r="C8">
        <f>IF(Table15[[#This Row],[sex]]="male",1,0)</f>
        <v>0</v>
      </c>
      <c r="D8">
        <v>33.44</v>
      </c>
      <c r="E8">
        <v>1</v>
      </c>
      <c r="F8">
        <v>0</v>
      </c>
      <c r="G8" t="s">
        <v>11</v>
      </c>
      <c r="H8">
        <f>IF(Table15[[#This Row],[region]]=Table15[[#Headers],[northwest]],1,0)</f>
        <v>0</v>
      </c>
      <c r="I8">
        <f>IF(Table15[[#This Row],[region]]=Table15[[#Headers],[Southeast]],1,0)</f>
        <v>1</v>
      </c>
      <c r="J8">
        <f>IF(Table15[[#This Row],[region]]=Table15[[#Headers],[southwest]],1,0)</f>
        <v>0</v>
      </c>
      <c r="K8">
        <v>8240.5895999999993</v>
      </c>
    </row>
    <row r="9" spans="1:20">
      <c r="A9">
        <v>37</v>
      </c>
      <c r="B9" t="s">
        <v>6</v>
      </c>
      <c r="C9">
        <f>IF(Table15[[#This Row],[sex]]="male",1,0)</f>
        <v>0</v>
      </c>
      <c r="D9">
        <v>27.74</v>
      </c>
      <c r="E9">
        <v>3</v>
      </c>
      <c r="F9">
        <v>0</v>
      </c>
      <c r="G9" t="s">
        <v>12</v>
      </c>
      <c r="H9">
        <f>IF(Table15[[#This Row],[region]]=Table15[[#Headers],[northwest]],1,0)</f>
        <v>1</v>
      </c>
      <c r="I9">
        <f>IF(Table15[[#This Row],[region]]=Table15[[#Headers],[Southeast]],1,0)</f>
        <v>0</v>
      </c>
      <c r="J9">
        <f>IF(Table15[[#This Row],[region]]=Table15[[#Headers],[southwest]],1,0)</f>
        <v>0</v>
      </c>
      <c r="K9">
        <v>7281.5056000000004</v>
      </c>
    </row>
    <row r="10" spans="1:20">
      <c r="A10">
        <v>37</v>
      </c>
      <c r="B10" t="s">
        <v>9</v>
      </c>
      <c r="C10">
        <f>IF(Table15[[#This Row],[sex]]="male",1,0)</f>
        <v>1</v>
      </c>
      <c r="D10">
        <v>29.83</v>
      </c>
      <c r="E10">
        <v>2</v>
      </c>
      <c r="F10">
        <v>0</v>
      </c>
      <c r="G10" t="s">
        <v>13</v>
      </c>
      <c r="H10">
        <f>IF(Table15[[#This Row],[region]]=Table15[[#Headers],[northwest]],1,0)</f>
        <v>0</v>
      </c>
      <c r="I10">
        <f>IF(Table15[[#This Row],[region]]=Table15[[#Headers],[Southeast]],1,0)</f>
        <v>0</v>
      </c>
      <c r="J10">
        <f>IF(Table15[[#This Row],[region]]=Table15[[#Headers],[southwest]],1,0)</f>
        <v>0</v>
      </c>
      <c r="K10">
        <v>6406.4107000000004</v>
      </c>
    </row>
    <row r="11" spans="1:20">
      <c r="A11">
        <v>60</v>
      </c>
      <c r="B11" t="s">
        <v>6</v>
      </c>
      <c r="C11">
        <f>IF(Table15[[#This Row],[sex]]="male",1,0)</f>
        <v>0</v>
      </c>
      <c r="D11">
        <v>25.84</v>
      </c>
      <c r="E11">
        <v>0</v>
      </c>
      <c r="F11">
        <v>0</v>
      </c>
      <c r="G11" t="s">
        <v>12</v>
      </c>
      <c r="H11">
        <f>IF(Table15[[#This Row],[region]]=Table15[[#Headers],[northwest]],1,0)</f>
        <v>1</v>
      </c>
      <c r="I11">
        <f>IF(Table15[[#This Row],[region]]=Table15[[#Headers],[Southeast]],1,0)</f>
        <v>0</v>
      </c>
      <c r="J11">
        <f>IF(Table15[[#This Row],[region]]=Table15[[#Headers],[southwest]],1,0)</f>
        <v>0</v>
      </c>
      <c r="K11">
        <v>28923.136920000001</v>
      </c>
    </row>
    <row r="12" spans="1:20">
      <c r="A12">
        <v>25</v>
      </c>
      <c r="B12" t="s">
        <v>9</v>
      </c>
      <c r="C12">
        <f>IF(Table15[[#This Row],[sex]]="male",1,0)</f>
        <v>1</v>
      </c>
      <c r="D12">
        <v>26.22</v>
      </c>
      <c r="E12">
        <v>0</v>
      </c>
      <c r="F12">
        <v>0</v>
      </c>
      <c r="G12" t="s">
        <v>13</v>
      </c>
      <c r="H12">
        <f>IF(Table15[[#This Row],[region]]=Table15[[#Headers],[northwest]],1,0)</f>
        <v>0</v>
      </c>
      <c r="I12">
        <f>IF(Table15[[#This Row],[region]]=Table15[[#Headers],[Southeast]],1,0)</f>
        <v>0</v>
      </c>
      <c r="J12">
        <f>IF(Table15[[#This Row],[region]]=Table15[[#Headers],[southwest]],1,0)</f>
        <v>0</v>
      </c>
      <c r="K12">
        <v>2721.3208</v>
      </c>
    </row>
    <row r="13" spans="1:20">
      <c r="A13">
        <v>62</v>
      </c>
      <c r="B13" t="s">
        <v>6</v>
      </c>
      <c r="C13">
        <f>IF(Table15[[#This Row],[sex]]="male",1,0)</f>
        <v>0</v>
      </c>
      <c r="D13">
        <v>26.29</v>
      </c>
      <c r="E13">
        <v>0</v>
      </c>
      <c r="F13">
        <v>1</v>
      </c>
      <c r="G13" t="s">
        <v>11</v>
      </c>
      <c r="H13">
        <f>IF(Table15[[#This Row],[region]]=Table15[[#Headers],[northwest]],1,0)</f>
        <v>0</v>
      </c>
      <c r="I13">
        <f>IF(Table15[[#This Row],[region]]=Table15[[#Headers],[Southeast]],1,0)</f>
        <v>1</v>
      </c>
      <c r="J13">
        <f>IF(Table15[[#This Row],[region]]=Table15[[#Headers],[southwest]],1,0)</f>
        <v>0</v>
      </c>
      <c r="K13">
        <v>27808.7251</v>
      </c>
    </row>
    <row r="14" spans="1:20">
      <c r="A14">
        <v>23</v>
      </c>
      <c r="B14" t="s">
        <v>9</v>
      </c>
      <c r="C14">
        <f>IF(Table15[[#This Row],[sex]]="male",1,0)</f>
        <v>1</v>
      </c>
      <c r="D14">
        <v>34.4</v>
      </c>
      <c r="E14">
        <v>0</v>
      </c>
      <c r="F14">
        <v>0</v>
      </c>
      <c r="G14" t="s">
        <v>8</v>
      </c>
      <c r="H14">
        <f>IF(Table15[[#This Row],[region]]=Table15[[#Headers],[northwest]],1,0)</f>
        <v>0</v>
      </c>
      <c r="I14">
        <f>IF(Table15[[#This Row],[region]]=Table15[[#Headers],[Southeast]],1,0)</f>
        <v>0</v>
      </c>
      <c r="J14">
        <f>IF(Table15[[#This Row],[region]]=Table15[[#Headers],[southwest]],1,0)</f>
        <v>1</v>
      </c>
      <c r="K14">
        <v>1826.8430000000001</v>
      </c>
    </row>
    <row r="15" spans="1:20">
      <c r="A15">
        <v>56</v>
      </c>
      <c r="B15" t="s">
        <v>6</v>
      </c>
      <c r="C15">
        <f>IF(Table15[[#This Row],[sex]]="male",1,0)</f>
        <v>0</v>
      </c>
      <c r="D15">
        <v>39.82</v>
      </c>
      <c r="E15">
        <v>0</v>
      </c>
      <c r="F15">
        <v>0</v>
      </c>
      <c r="G15" t="s">
        <v>11</v>
      </c>
      <c r="H15">
        <f>IF(Table15[[#This Row],[region]]=Table15[[#Headers],[northwest]],1,0)</f>
        <v>0</v>
      </c>
      <c r="I15">
        <f>IF(Table15[[#This Row],[region]]=Table15[[#Headers],[Southeast]],1,0)</f>
        <v>1</v>
      </c>
      <c r="J15">
        <f>IF(Table15[[#This Row],[region]]=Table15[[#Headers],[southwest]],1,0)</f>
        <v>0</v>
      </c>
      <c r="K15">
        <v>11090.7178</v>
      </c>
    </row>
    <row r="16" spans="1:20">
      <c r="A16">
        <v>27</v>
      </c>
      <c r="B16" t="s">
        <v>9</v>
      </c>
      <c r="C16">
        <f>IF(Table15[[#This Row],[sex]]="male",1,0)</f>
        <v>1</v>
      </c>
      <c r="D16">
        <v>42.13</v>
      </c>
      <c r="E16">
        <v>0</v>
      </c>
      <c r="F16">
        <v>1</v>
      </c>
      <c r="G16" t="s">
        <v>11</v>
      </c>
      <c r="H16">
        <f>IF(Table15[[#This Row],[region]]=Table15[[#Headers],[northwest]],1,0)</f>
        <v>0</v>
      </c>
      <c r="I16">
        <f>IF(Table15[[#This Row],[region]]=Table15[[#Headers],[Southeast]],1,0)</f>
        <v>1</v>
      </c>
      <c r="J16">
        <f>IF(Table15[[#This Row],[region]]=Table15[[#Headers],[southwest]],1,0)</f>
        <v>0</v>
      </c>
      <c r="K16">
        <v>39611.757700000002</v>
      </c>
    </row>
    <row r="17" spans="1:11">
      <c r="A17">
        <v>19</v>
      </c>
      <c r="B17" t="s">
        <v>9</v>
      </c>
      <c r="C17">
        <f>IF(Table15[[#This Row],[sex]]="male",1,0)</f>
        <v>1</v>
      </c>
      <c r="D17">
        <v>24.6</v>
      </c>
      <c r="E17">
        <v>1</v>
      </c>
      <c r="F17">
        <v>0</v>
      </c>
      <c r="G17" t="s">
        <v>8</v>
      </c>
      <c r="H17">
        <f>IF(Table15[[#This Row],[region]]=Table15[[#Headers],[northwest]],1,0)</f>
        <v>0</v>
      </c>
      <c r="I17">
        <f>IF(Table15[[#This Row],[region]]=Table15[[#Headers],[Southeast]],1,0)</f>
        <v>0</v>
      </c>
      <c r="J17">
        <f>IF(Table15[[#This Row],[region]]=Table15[[#Headers],[southwest]],1,0)</f>
        <v>1</v>
      </c>
      <c r="K17">
        <v>1837.2370000000001</v>
      </c>
    </row>
    <row r="18" spans="1:11">
      <c r="A18">
        <v>52</v>
      </c>
      <c r="B18" t="s">
        <v>6</v>
      </c>
      <c r="C18">
        <f>IF(Table15[[#This Row],[sex]]="male",1,0)</f>
        <v>0</v>
      </c>
      <c r="D18">
        <v>30.78</v>
      </c>
      <c r="E18">
        <v>1</v>
      </c>
      <c r="F18">
        <v>0</v>
      </c>
      <c r="G18" t="s">
        <v>13</v>
      </c>
      <c r="H18">
        <f>IF(Table15[[#This Row],[region]]=Table15[[#Headers],[northwest]],1,0)</f>
        <v>0</v>
      </c>
      <c r="I18">
        <f>IF(Table15[[#This Row],[region]]=Table15[[#Headers],[Southeast]],1,0)</f>
        <v>0</v>
      </c>
      <c r="J18">
        <f>IF(Table15[[#This Row],[region]]=Table15[[#Headers],[southwest]],1,0)</f>
        <v>0</v>
      </c>
      <c r="K18">
        <v>10797.3362</v>
      </c>
    </row>
    <row r="19" spans="1:11">
      <c r="A19">
        <v>23</v>
      </c>
      <c r="B19" t="s">
        <v>9</v>
      </c>
      <c r="C19">
        <f>IF(Table15[[#This Row],[sex]]="male",1,0)</f>
        <v>1</v>
      </c>
      <c r="D19">
        <v>23.844999999999999</v>
      </c>
      <c r="E19">
        <v>0</v>
      </c>
      <c r="F19">
        <v>0</v>
      </c>
      <c r="G19" t="s">
        <v>13</v>
      </c>
      <c r="H19">
        <f>IF(Table15[[#This Row],[region]]=Table15[[#Headers],[northwest]],1,0)</f>
        <v>0</v>
      </c>
      <c r="I19">
        <f>IF(Table15[[#This Row],[region]]=Table15[[#Headers],[Southeast]],1,0)</f>
        <v>0</v>
      </c>
      <c r="J19">
        <f>IF(Table15[[#This Row],[region]]=Table15[[#Headers],[southwest]],1,0)</f>
        <v>0</v>
      </c>
      <c r="K19">
        <v>2395.17155</v>
      </c>
    </row>
    <row r="20" spans="1:11">
      <c r="A20">
        <v>56</v>
      </c>
      <c r="B20" t="s">
        <v>9</v>
      </c>
      <c r="C20">
        <f>IF(Table15[[#This Row],[sex]]="male",1,0)</f>
        <v>1</v>
      </c>
      <c r="D20">
        <v>40.299999999999997</v>
      </c>
      <c r="E20">
        <v>0</v>
      </c>
      <c r="F20">
        <v>0</v>
      </c>
      <c r="G20" t="s">
        <v>8</v>
      </c>
      <c r="H20">
        <f>IF(Table15[[#This Row],[region]]=Table15[[#Headers],[northwest]],1,0)</f>
        <v>0</v>
      </c>
      <c r="I20">
        <f>IF(Table15[[#This Row],[region]]=Table15[[#Headers],[Southeast]],1,0)</f>
        <v>0</v>
      </c>
      <c r="J20">
        <f>IF(Table15[[#This Row],[region]]=Table15[[#Headers],[southwest]],1,0)</f>
        <v>1</v>
      </c>
      <c r="K20">
        <v>10602.385</v>
      </c>
    </row>
    <row r="21" spans="1:11">
      <c r="A21">
        <v>30</v>
      </c>
      <c r="B21" t="s">
        <v>9</v>
      </c>
      <c r="C21">
        <f>IF(Table15[[#This Row],[sex]]="male",1,0)</f>
        <v>1</v>
      </c>
      <c r="D21">
        <v>35.299999999999997</v>
      </c>
      <c r="E21">
        <v>0</v>
      </c>
      <c r="F21">
        <v>1</v>
      </c>
      <c r="G21" t="s">
        <v>8</v>
      </c>
      <c r="H21">
        <f>IF(Table15[[#This Row],[region]]=Table15[[#Headers],[northwest]],1,0)</f>
        <v>0</v>
      </c>
      <c r="I21">
        <f>IF(Table15[[#This Row],[region]]=Table15[[#Headers],[Southeast]],1,0)</f>
        <v>0</v>
      </c>
      <c r="J21">
        <f>IF(Table15[[#This Row],[region]]=Table15[[#Headers],[southwest]],1,0)</f>
        <v>1</v>
      </c>
      <c r="K21">
        <v>36837.466999999997</v>
      </c>
    </row>
    <row r="22" spans="1:11">
      <c r="A22">
        <v>60</v>
      </c>
      <c r="B22" t="s">
        <v>6</v>
      </c>
      <c r="C22">
        <f>IF(Table15[[#This Row],[sex]]="male",1,0)</f>
        <v>0</v>
      </c>
      <c r="D22">
        <v>36.005000000000003</v>
      </c>
      <c r="E22">
        <v>0</v>
      </c>
      <c r="F22">
        <v>0</v>
      </c>
      <c r="G22" t="s">
        <v>13</v>
      </c>
      <c r="H22">
        <f>IF(Table15[[#This Row],[region]]=Table15[[#Headers],[northwest]],1,0)</f>
        <v>0</v>
      </c>
      <c r="I22">
        <f>IF(Table15[[#This Row],[region]]=Table15[[#Headers],[Southeast]],1,0)</f>
        <v>0</v>
      </c>
      <c r="J22">
        <f>IF(Table15[[#This Row],[region]]=Table15[[#Headers],[southwest]],1,0)</f>
        <v>0</v>
      </c>
      <c r="K22">
        <v>13228.846949999999</v>
      </c>
    </row>
    <row r="23" spans="1:11">
      <c r="A23">
        <v>30</v>
      </c>
      <c r="B23" t="s">
        <v>6</v>
      </c>
      <c r="C23">
        <f>IF(Table15[[#This Row],[sex]]="male",1,0)</f>
        <v>0</v>
      </c>
      <c r="D23">
        <v>32.4</v>
      </c>
      <c r="E23">
        <v>1</v>
      </c>
      <c r="F23">
        <v>0</v>
      </c>
      <c r="G23" t="s">
        <v>8</v>
      </c>
      <c r="H23">
        <f>IF(Table15[[#This Row],[region]]=Table15[[#Headers],[northwest]],1,0)</f>
        <v>0</v>
      </c>
      <c r="I23">
        <f>IF(Table15[[#This Row],[region]]=Table15[[#Headers],[Southeast]],1,0)</f>
        <v>0</v>
      </c>
      <c r="J23">
        <f>IF(Table15[[#This Row],[region]]=Table15[[#Headers],[southwest]],1,0)</f>
        <v>1</v>
      </c>
      <c r="K23">
        <v>4149.7359999999999</v>
      </c>
    </row>
    <row r="24" spans="1:11">
      <c r="A24">
        <v>18</v>
      </c>
      <c r="B24" t="s">
        <v>9</v>
      </c>
      <c r="C24">
        <f>IF(Table15[[#This Row],[sex]]="male",1,0)</f>
        <v>1</v>
      </c>
      <c r="D24">
        <v>34.1</v>
      </c>
      <c r="E24">
        <v>0</v>
      </c>
      <c r="F24">
        <v>0</v>
      </c>
      <c r="G24" t="s">
        <v>11</v>
      </c>
      <c r="H24">
        <f>IF(Table15[[#This Row],[region]]=Table15[[#Headers],[northwest]],1,0)</f>
        <v>0</v>
      </c>
      <c r="I24">
        <f>IF(Table15[[#This Row],[region]]=Table15[[#Headers],[Southeast]],1,0)</f>
        <v>1</v>
      </c>
      <c r="J24">
        <f>IF(Table15[[#This Row],[region]]=Table15[[#Headers],[southwest]],1,0)</f>
        <v>0</v>
      </c>
      <c r="K24">
        <v>1137.011</v>
      </c>
    </row>
    <row r="25" spans="1:11">
      <c r="A25">
        <v>34</v>
      </c>
      <c r="B25" t="s">
        <v>6</v>
      </c>
      <c r="C25">
        <f>IF(Table15[[#This Row],[sex]]="male",1,0)</f>
        <v>0</v>
      </c>
      <c r="D25">
        <v>31.92</v>
      </c>
      <c r="E25">
        <v>1</v>
      </c>
      <c r="F25">
        <v>1</v>
      </c>
      <c r="G25" t="s">
        <v>13</v>
      </c>
      <c r="H25">
        <f>IF(Table15[[#This Row],[region]]=Table15[[#Headers],[northwest]],1,0)</f>
        <v>0</v>
      </c>
      <c r="I25">
        <f>IF(Table15[[#This Row],[region]]=Table15[[#Headers],[Southeast]],1,0)</f>
        <v>0</v>
      </c>
      <c r="J25">
        <f>IF(Table15[[#This Row],[region]]=Table15[[#Headers],[southwest]],1,0)</f>
        <v>0</v>
      </c>
      <c r="K25">
        <v>37701.876799999998</v>
      </c>
    </row>
    <row r="26" spans="1:11">
      <c r="A26">
        <v>37</v>
      </c>
      <c r="B26" t="s">
        <v>9</v>
      </c>
      <c r="C26">
        <f>IF(Table15[[#This Row],[sex]]="male",1,0)</f>
        <v>1</v>
      </c>
      <c r="D26">
        <v>28.024999999999999</v>
      </c>
      <c r="E26">
        <v>2</v>
      </c>
      <c r="F26">
        <v>0</v>
      </c>
      <c r="G26" t="s">
        <v>12</v>
      </c>
      <c r="H26">
        <f>IF(Table15[[#This Row],[region]]=Table15[[#Headers],[northwest]],1,0)</f>
        <v>1</v>
      </c>
      <c r="I26">
        <f>IF(Table15[[#This Row],[region]]=Table15[[#Headers],[Southeast]],1,0)</f>
        <v>0</v>
      </c>
      <c r="J26">
        <f>IF(Table15[[#This Row],[region]]=Table15[[#Headers],[southwest]],1,0)</f>
        <v>0</v>
      </c>
      <c r="K26">
        <v>6203.90175</v>
      </c>
    </row>
    <row r="27" spans="1:11">
      <c r="A27">
        <v>59</v>
      </c>
      <c r="B27" t="s">
        <v>6</v>
      </c>
      <c r="C27">
        <f>IF(Table15[[#This Row],[sex]]="male",1,0)</f>
        <v>0</v>
      </c>
      <c r="D27">
        <v>27.72</v>
      </c>
      <c r="E27">
        <v>3</v>
      </c>
      <c r="F27">
        <v>0</v>
      </c>
      <c r="G27" t="s">
        <v>11</v>
      </c>
      <c r="H27">
        <f>IF(Table15[[#This Row],[region]]=Table15[[#Headers],[northwest]],1,0)</f>
        <v>0</v>
      </c>
      <c r="I27">
        <f>IF(Table15[[#This Row],[region]]=Table15[[#Headers],[Southeast]],1,0)</f>
        <v>1</v>
      </c>
      <c r="J27">
        <f>IF(Table15[[#This Row],[region]]=Table15[[#Headers],[southwest]],1,0)</f>
        <v>0</v>
      </c>
      <c r="K27">
        <v>14001.1338</v>
      </c>
    </row>
    <row r="28" spans="1:11">
      <c r="A28">
        <v>63</v>
      </c>
      <c r="B28" t="s">
        <v>6</v>
      </c>
      <c r="C28">
        <f>IF(Table15[[#This Row],[sex]]="male",1,0)</f>
        <v>0</v>
      </c>
      <c r="D28">
        <v>23.085000000000001</v>
      </c>
      <c r="E28">
        <v>0</v>
      </c>
      <c r="F28">
        <v>0</v>
      </c>
      <c r="G28" t="s">
        <v>13</v>
      </c>
      <c r="H28">
        <f>IF(Table15[[#This Row],[region]]=Table15[[#Headers],[northwest]],1,0)</f>
        <v>0</v>
      </c>
      <c r="I28">
        <f>IF(Table15[[#This Row],[region]]=Table15[[#Headers],[Southeast]],1,0)</f>
        <v>0</v>
      </c>
      <c r="J28">
        <f>IF(Table15[[#This Row],[region]]=Table15[[#Headers],[southwest]],1,0)</f>
        <v>0</v>
      </c>
      <c r="K28">
        <v>14451.835150000001</v>
      </c>
    </row>
    <row r="29" spans="1:11">
      <c r="A29">
        <v>55</v>
      </c>
      <c r="B29" t="s">
        <v>6</v>
      </c>
      <c r="C29">
        <f>IF(Table15[[#This Row],[sex]]="male",1,0)</f>
        <v>0</v>
      </c>
      <c r="D29">
        <v>32.774999999999999</v>
      </c>
      <c r="E29">
        <v>2</v>
      </c>
      <c r="F29">
        <v>0</v>
      </c>
      <c r="G29" t="s">
        <v>12</v>
      </c>
      <c r="H29">
        <f>IF(Table15[[#This Row],[region]]=Table15[[#Headers],[northwest]],1,0)</f>
        <v>1</v>
      </c>
      <c r="I29">
        <f>IF(Table15[[#This Row],[region]]=Table15[[#Headers],[Southeast]],1,0)</f>
        <v>0</v>
      </c>
      <c r="J29">
        <f>IF(Table15[[#This Row],[region]]=Table15[[#Headers],[southwest]],1,0)</f>
        <v>0</v>
      </c>
      <c r="K29">
        <v>12268.632250000001</v>
      </c>
    </row>
    <row r="30" spans="1:11">
      <c r="A30">
        <v>23</v>
      </c>
      <c r="B30" t="s">
        <v>9</v>
      </c>
      <c r="C30">
        <f>IF(Table15[[#This Row],[sex]]="male",1,0)</f>
        <v>1</v>
      </c>
      <c r="D30">
        <v>17.385000000000002</v>
      </c>
      <c r="E30">
        <v>1</v>
      </c>
      <c r="F30">
        <v>0</v>
      </c>
      <c r="G30" t="s">
        <v>12</v>
      </c>
      <c r="H30">
        <f>IF(Table15[[#This Row],[region]]=Table15[[#Headers],[northwest]],1,0)</f>
        <v>1</v>
      </c>
      <c r="I30">
        <f>IF(Table15[[#This Row],[region]]=Table15[[#Headers],[Southeast]],1,0)</f>
        <v>0</v>
      </c>
      <c r="J30">
        <f>IF(Table15[[#This Row],[region]]=Table15[[#Headers],[southwest]],1,0)</f>
        <v>0</v>
      </c>
      <c r="K30">
        <v>2775.1921499999999</v>
      </c>
    </row>
    <row r="31" spans="1:11">
      <c r="A31">
        <v>31</v>
      </c>
      <c r="B31" t="s">
        <v>9</v>
      </c>
      <c r="C31">
        <f>IF(Table15[[#This Row],[sex]]="male",1,0)</f>
        <v>1</v>
      </c>
      <c r="D31">
        <v>36.299999999999997</v>
      </c>
      <c r="E31">
        <v>2</v>
      </c>
      <c r="F31">
        <v>1</v>
      </c>
      <c r="G31" t="s">
        <v>8</v>
      </c>
      <c r="H31">
        <f>IF(Table15[[#This Row],[region]]=Table15[[#Headers],[northwest]],1,0)</f>
        <v>0</v>
      </c>
      <c r="I31">
        <f>IF(Table15[[#This Row],[region]]=Table15[[#Headers],[Southeast]],1,0)</f>
        <v>0</v>
      </c>
      <c r="J31">
        <f>IF(Table15[[#This Row],[region]]=Table15[[#Headers],[southwest]],1,0)</f>
        <v>1</v>
      </c>
      <c r="K31">
        <v>38711</v>
      </c>
    </row>
    <row r="32" spans="1:11">
      <c r="A32">
        <v>22</v>
      </c>
      <c r="B32" t="s">
        <v>9</v>
      </c>
      <c r="C32">
        <f>IF(Table15[[#This Row],[sex]]="male",1,0)</f>
        <v>1</v>
      </c>
      <c r="D32">
        <v>35.6</v>
      </c>
      <c r="E32">
        <v>0</v>
      </c>
      <c r="F32">
        <v>1</v>
      </c>
      <c r="G32" t="s">
        <v>8</v>
      </c>
      <c r="H32">
        <f>IF(Table15[[#This Row],[region]]=Table15[[#Headers],[northwest]],1,0)</f>
        <v>0</v>
      </c>
      <c r="I32">
        <f>IF(Table15[[#This Row],[region]]=Table15[[#Headers],[Southeast]],1,0)</f>
        <v>0</v>
      </c>
      <c r="J32">
        <f>IF(Table15[[#This Row],[region]]=Table15[[#Headers],[southwest]],1,0)</f>
        <v>1</v>
      </c>
      <c r="K32">
        <v>35585.576000000001</v>
      </c>
    </row>
    <row r="33" spans="1:11">
      <c r="A33">
        <v>18</v>
      </c>
      <c r="B33" t="s">
        <v>6</v>
      </c>
      <c r="C33">
        <f>IF(Table15[[#This Row],[sex]]="male",1,0)</f>
        <v>0</v>
      </c>
      <c r="D33">
        <v>26.315000000000001</v>
      </c>
      <c r="E33">
        <v>0</v>
      </c>
      <c r="F33">
        <v>0</v>
      </c>
      <c r="G33" t="s">
        <v>13</v>
      </c>
      <c r="H33">
        <f>IF(Table15[[#This Row],[region]]=Table15[[#Headers],[northwest]],1,0)</f>
        <v>0</v>
      </c>
      <c r="I33">
        <f>IF(Table15[[#This Row],[region]]=Table15[[#Headers],[Southeast]],1,0)</f>
        <v>0</v>
      </c>
      <c r="J33">
        <f>IF(Table15[[#This Row],[region]]=Table15[[#Headers],[southwest]],1,0)</f>
        <v>0</v>
      </c>
      <c r="K33">
        <v>2198.1898500000002</v>
      </c>
    </row>
    <row r="34" spans="1:11">
      <c r="A34">
        <v>19</v>
      </c>
      <c r="B34" t="s">
        <v>6</v>
      </c>
      <c r="C34">
        <f>IF(Table15[[#This Row],[sex]]="male",1,0)</f>
        <v>0</v>
      </c>
      <c r="D34">
        <v>28.6</v>
      </c>
      <c r="E34">
        <v>5</v>
      </c>
      <c r="F34">
        <v>0</v>
      </c>
      <c r="G34" t="s">
        <v>8</v>
      </c>
      <c r="H34">
        <f>IF(Table15[[#This Row],[region]]=Table15[[#Headers],[northwest]],1,0)</f>
        <v>0</v>
      </c>
      <c r="I34">
        <f>IF(Table15[[#This Row],[region]]=Table15[[#Headers],[Southeast]],1,0)</f>
        <v>0</v>
      </c>
      <c r="J34">
        <f>IF(Table15[[#This Row],[region]]=Table15[[#Headers],[southwest]],1,0)</f>
        <v>1</v>
      </c>
      <c r="K34">
        <v>4687.7969999999996</v>
      </c>
    </row>
    <row r="35" spans="1:11">
      <c r="A35">
        <v>63</v>
      </c>
      <c r="B35" t="s">
        <v>9</v>
      </c>
      <c r="C35">
        <f>IF(Table15[[#This Row],[sex]]="male",1,0)</f>
        <v>1</v>
      </c>
      <c r="D35">
        <v>28.31</v>
      </c>
      <c r="E35">
        <v>0</v>
      </c>
      <c r="F35">
        <v>0</v>
      </c>
      <c r="G35" t="s">
        <v>12</v>
      </c>
      <c r="H35">
        <f>IF(Table15[[#This Row],[region]]=Table15[[#Headers],[northwest]],1,0)</f>
        <v>1</v>
      </c>
      <c r="I35">
        <f>IF(Table15[[#This Row],[region]]=Table15[[#Headers],[Southeast]],1,0)</f>
        <v>0</v>
      </c>
      <c r="J35">
        <f>IF(Table15[[#This Row],[region]]=Table15[[#Headers],[southwest]],1,0)</f>
        <v>0</v>
      </c>
      <c r="K35">
        <v>13770.097900000001</v>
      </c>
    </row>
    <row r="36" spans="1:11">
      <c r="A36">
        <v>28</v>
      </c>
      <c r="B36" t="s">
        <v>9</v>
      </c>
      <c r="C36">
        <f>IF(Table15[[#This Row],[sex]]="male",1,0)</f>
        <v>1</v>
      </c>
      <c r="D36">
        <v>36.4</v>
      </c>
      <c r="E36">
        <v>1</v>
      </c>
      <c r="F36">
        <v>1</v>
      </c>
      <c r="G36" t="s">
        <v>8</v>
      </c>
      <c r="H36">
        <f>IF(Table15[[#This Row],[region]]=Table15[[#Headers],[northwest]],1,0)</f>
        <v>0</v>
      </c>
      <c r="I36">
        <f>IF(Table15[[#This Row],[region]]=Table15[[#Headers],[Southeast]],1,0)</f>
        <v>0</v>
      </c>
      <c r="J36">
        <f>IF(Table15[[#This Row],[region]]=Table15[[#Headers],[southwest]],1,0)</f>
        <v>1</v>
      </c>
      <c r="K36">
        <v>51194.559139999998</v>
      </c>
    </row>
    <row r="37" spans="1:11">
      <c r="A37">
        <v>19</v>
      </c>
      <c r="B37" t="s">
        <v>9</v>
      </c>
      <c r="C37">
        <f>IF(Table15[[#This Row],[sex]]="male",1,0)</f>
        <v>1</v>
      </c>
      <c r="D37">
        <v>20.425000000000001</v>
      </c>
      <c r="E37">
        <v>0</v>
      </c>
      <c r="F37">
        <v>0</v>
      </c>
      <c r="G37" t="s">
        <v>12</v>
      </c>
      <c r="H37">
        <f>IF(Table15[[#This Row],[region]]=Table15[[#Headers],[northwest]],1,0)</f>
        <v>1</v>
      </c>
      <c r="I37">
        <f>IF(Table15[[#This Row],[region]]=Table15[[#Headers],[Southeast]],1,0)</f>
        <v>0</v>
      </c>
      <c r="J37">
        <f>IF(Table15[[#This Row],[region]]=Table15[[#Headers],[southwest]],1,0)</f>
        <v>0</v>
      </c>
      <c r="K37">
        <v>1625.4337499999999</v>
      </c>
    </row>
    <row r="38" spans="1:11">
      <c r="A38">
        <v>62</v>
      </c>
      <c r="B38" t="s">
        <v>6</v>
      </c>
      <c r="C38">
        <f>IF(Table15[[#This Row],[sex]]="male",1,0)</f>
        <v>0</v>
      </c>
      <c r="D38">
        <v>32.965000000000003</v>
      </c>
      <c r="E38">
        <v>3</v>
      </c>
      <c r="F38">
        <v>0</v>
      </c>
      <c r="G38" t="s">
        <v>12</v>
      </c>
      <c r="H38">
        <f>IF(Table15[[#This Row],[region]]=Table15[[#Headers],[northwest]],1,0)</f>
        <v>1</v>
      </c>
      <c r="I38">
        <f>IF(Table15[[#This Row],[region]]=Table15[[#Headers],[Southeast]],1,0)</f>
        <v>0</v>
      </c>
      <c r="J38">
        <f>IF(Table15[[#This Row],[region]]=Table15[[#Headers],[southwest]],1,0)</f>
        <v>0</v>
      </c>
      <c r="K38">
        <v>15612.19335</v>
      </c>
    </row>
    <row r="39" spans="1:11">
      <c r="A39">
        <v>26</v>
      </c>
      <c r="B39" t="s">
        <v>9</v>
      </c>
      <c r="C39">
        <f>IF(Table15[[#This Row],[sex]]="male",1,0)</f>
        <v>1</v>
      </c>
      <c r="D39">
        <v>20.8</v>
      </c>
      <c r="E39">
        <v>0</v>
      </c>
      <c r="F39">
        <v>0</v>
      </c>
      <c r="G39" t="s">
        <v>8</v>
      </c>
      <c r="H39">
        <f>IF(Table15[[#This Row],[region]]=Table15[[#Headers],[northwest]],1,0)</f>
        <v>0</v>
      </c>
      <c r="I39">
        <f>IF(Table15[[#This Row],[region]]=Table15[[#Headers],[Southeast]],1,0)</f>
        <v>0</v>
      </c>
      <c r="J39">
        <f>IF(Table15[[#This Row],[region]]=Table15[[#Headers],[southwest]],1,0)</f>
        <v>1</v>
      </c>
      <c r="K39">
        <v>2302.3000000000002</v>
      </c>
    </row>
    <row r="40" spans="1:11">
      <c r="A40">
        <v>35</v>
      </c>
      <c r="B40" t="s">
        <v>9</v>
      </c>
      <c r="C40">
        <f>IF(Table15[[#This Row],[sex]]="male",1,0)</f>
        <v>1</v>
      </c>
      <c r="D40">
        <v>36.67</v>
      </c>
      <c r="E40">
        <v>1</v>
      </c>
      <c r="F40">
        <v>1</v>
      </c>
      <c r="G40" t="s">
        <v>13</v>
      </c>
      <c r="H40">
        <f>IF(Table15[[#This Row],[region]]=Table15[[#Headers],[northwest]],1,0)</f>
        <v>0</v>
      </c>
      <c r="I40">
        <f>IF(Table15[[#This Row],[region]]=Table15[[#Headers],[Southeast]],1,0)</f>
        <v>0</v>
      </c>
      <c r="J40">
        <f>IF(Table15[[#This Row],[region]]=Table15[[#Headers],[southwest]],1,0)</f>
        <v>0</v>
      </c>
      <c r="K40">
        <v>39774.276299999998</v>
      </c>
    </row>
    <row r="41" spans="1:11">
      <c r="A41">
        <v>60</v>
      </c>
      <c r="B41" t="s">
        <v>9</v>
      </c>
      <c r="C41">
        <f>IF(Table15[[#This Row],[sex]]="male",1,0)</f>
        <v>1</v>
      </c>
      <c r="D41">
        <v>39.9</v>
      </c>
      <c r="E41">
        <v>0</v>
      </c>
      <c r="F41">
        <v>1</v>
      </c>
      <c r="G41" t="s">
        <v>8</v>
      </c>
      <c r="H41">
        <f>IF(Table15[[#This Row],[region]]=Table15[[#Headers],[northwest]],1,0)</f>
        <v>0</v>
      </c>
      <c r="I41">
        <f>IF(Table15[[#This Row],[region]]=Table15[[#Headers],[Southeast]],1,0)</f>
        <v>0</v>
      </c>
      <c r="J41">
        <f>IF(Table15[[#This Row],[region]]=Table15[[#Headers],[southwest]],1,0)</f>
        <v>1</v>
      </c>
      <c r="K41">
        <v>48173.360999999997</v>
      </c>
    </row>
    <row r="42" spans="1:11">
      <c r="A42">
        <v>24</v>
      </c>
      <c r="B42" t="s">
        <v>6</v>
      </c>
      <c r="C42">
        <f>IF(Table15[[#This Row],[sex]]="male",1,0)</f>
        <v>0</v>
      </c>
      <c r="D42">
        <v>26.6</v>
      </c>
      <c r="E42">
        <v>0</v>
      </c>
      <c r="F42">
        <v>0</v>
      </c>
      <c r="G42" t="s">
        <v>13</v>
      </c>
      <c r="H42">
        <f>IF(Table15[[#This Row],[region]]=Table15[[#Headers],[northwest]],1,0)</f>
        <v>0</v>
      </c>
      <c r="I42">
        <f>IF(Table15[[#This Row],[region]]=Table15[[#Headers],[Southeast]],1,0)</f>
        <v>0</v>
      </c>
      <c r="J42">
        <f>IF(Table15[[#This Row],[region]]=Table15[[#Headers],[southwest]],1,0)</f>
        <v>0</v>
      </c>
      <c r="K42">
        <v>3046.0619999999999</v>
      </c>
    </row>
    <row r="43" spans="1:11">
      <c r="A43">
        <v>31</v>
      </c>
      <c r="B43" t="s">
        <v>6</v>
      </c>
      <c r="C43">
        <f>IF(Table15[[#This Row],[sex]]="male",1,0)</f>
        <v>0</v>
      </c>
      <c r="D43">
        <v>36.630000000000003</v>
      </c>
      <c r="E43">
        <v>2</v>
      </c>
      <c r="F43">
        <v>0</v>
      </c>
      <c r="G43" t="s">
        <v>11</v>
      </c>
      <c r="H43">
        <f>IF(Table15[[#This Row],[region]]=Table15[[#Headers],[northwest]],1,0)</f>
        <v>0</v>
      </c>
      <c r="I43">
        <f>IF(Table15[[#This Row],[region]]=Table15[[#Headers],[Southeast]],1,0)</f>
        <v>1</v>
      </c>
      <c r="J43">
        <f>IF(Table15[[#This Row],[region]]=Table15[[#Headers],[southwest]],1,0)</f>
        <v>0</v>
      </c>
      <c r="K43">
        <v>4949.7587000000003</v>
      </c>
    </row>
    <row r="44" spans="1:11">
      <c r="A44">
        <v>41</v>
      </c>
      <c r="B44" t="s">
        <v>9</v>
      </c>
      <c r="C44">
        <f>IF(Table15[[#This Row],[sex]]="male",1,0)</f>
        <v>1</v>
      </c>
      <c r="D44">
        <v>21.78</v>
      </c>
      <c r="E44">
        <v>1</v>
      </c>
      <c r="F44">
        <v>0</v>
      </c>
      <c r="G44" t="s">
        <v>11</v>
      </c>
      <c r="H44">
        <f>IF(Table15[[#This Row],[region]]=Table15[[#Headers],[northwest]],1,0)</f>
        <v>0</v>
      </c>
      <c r="I44">
        <f>IF(Table15[[#This Row],[region]]=Table15[[#Headers],[Southeast]],1,0)</f>
        <v>1</v>
      </c>
      <c r="J44">
        <f>IF(Table15[[#This Row],[region]]=Table15[[#Headers],[southwest]],1,0)</f>
        <v>0</v>
      </c>
      <c r="K44">
        <v>6272.4772000000003</v>
      </c>
    </row>
    <row r="45" spans="1:11">
      <c r="A45">
        <v>37</v>
      </c>
      <c r="B45" t="s">
        <v>6</v>
      </c>
      <c r="C45">
        <f>IF(Table15[[#This Row],[sex]]="male",1,0)</f>
        <v>0</v>
      </c>
      <c r="D45">
        <v>30.8</v>
      </c>
      <c r="E45">
        <v>2</v>
      </c>
      <c r="F45">
        <v>0</v>
      </c>
      <c r="G45" t="s">
        <v>11</v>
      </c>
      <c r="H45">
        <f>IF(Table15[[#This Row],[region]]=Table15[[#Headers],[northwest]],1,0)</f>
        <v>0</v>
      </c>
      <c r="I45">
        <f>IF(Table15[[#This Row],[region]]=Table15[[#Headers],[Southeast]],1,0)</f>
        <v>1</v>
      </c>
      <c r="J45">
        <f>IF(Table15[[#This Row],[region]]=Table15[[#Headers],[southwest]],1,0)</f>
        <v>0</v>
      </c>
      <c r="K45">
        <v>6313.759</v>
      </c>
    </row>
    <row r="46" spans="1:11">
      <c r="A46">
        <v>38</v>
      </c>
      <c r="B46" t="s">
        <v>9</v>
      </c>
      <c r="C46">
        <f>IF(Table15[[#This Row],[sex]]="male",1,0)</f>
        <v>1</v>
      </c>
      <c r="D46">
        <v>37.049999999999997</v>
      </c>
      <c r="E46">
        <v>1</v>
      </c>
      <c r="F46">
        <v>0</v>
      </c>
      <c r="G46" t="s">
        <v>13</v>
      </c>
      <c r="H46">
        <f>IF(Table15[[#This Row],[region]]=Table15[[#Headers],[northwest]],1,0)</f>
        <v>0</v>
      </c>
      <c r="I46">
        <f>IF(Table15[[#This Row],[region]]=Table15[[#Headers],[Southeast]],1,0)</f>
        <v>0</v>
      </c>
      <c r="J46">
        <f>IF(Table15[[#This Row],[region]]=Table15[[#Headers],[southwest]],1,0)</f>
        <v>0</v>
      </c>
      <c r="K46">
        <v>6079.6715000000004</v>
      </c>
    </row>
    <row r="47" spans="1:11">
      <c r="A47">
        <v>55</v>
      </c>
      <c r="B47" t="s">
        <v>9</v>
      </c>
      <c r="C47">
        <f>IF(Table15[[#This Row],[sex]]="male",1,0)</f>
        <v>1</v>
      </c>
      <c r="D47">
        <v>37.299999999999997</v>
      </c>
      <c r="E47">
        <v>0</v>
      </c>
      <c r="F47">
        <v>0</v>
      </c>
      <c r="G47" t="s">
        <v>8</v>
      </c>
      <c r="H47">
        <f>IF(Table15[[#This Row],[region]]=Table15[[#Headers],[northwest]],1,0)</f>
        <v>0</v>
      </c>
      <c r="I47">
        <f>IF(Table15[[#This Row],[region]]=Table15[[#Headers],[Southeast]],1,0)</f>
        <v>0</v>
      </c>
      <c r="J47">
        <f>IF(Table15[[#This Row],[region]]=Table15[[#Headers],[southwest]],1,0)</f>
        <v>1</v>
      </c>
      <c r="K47">
        <v>20630.283510000001</v>
      </c>
    </row>
    <row r="48" spans="1:11">
      <c r="A48">
        <v>18</v>
      </c>
      <c r="B48" t="s">
        <v>6</v>
      </c>
      <c r="C48">
        <f>IF(Table15[[#This Row],[sex]]="male",1,0)</f>
        <v>0</v>
      </c>
      <c r="D48">
        <v>38.664999999999999</v>
      </c>
      <c r="E48">
        <v>2</v>
      </c>
      <c r="F48">
        <v>0</v>
      </c>
      <c r="G48" t="s">
        <v>13</v>
      </c>
      <c r="H48">
        <f>IF(Table15[[#This Row],[region]]=Table15[[#Headers],[northwest]],1,0)</f>
        <v>0</v>
      </c>
      <c r="I48">
        <f>IF(Table15[[#This Row],[region]]=Table15[[#Headers],[Southeast]],1,0)</f>
        <v>0</v>
      </c>
      <c r="J48">
        <f>IF(Table15[[#This Row],[region]]=Table15[[#Headers],[southwest]],1,0)</f>
        <v>0</v>
      </c>
      <c r="K48">
        <v>3393.35635</v>
      </c>
    </row>
    <row r="49" spans="1:11">
      <c r="A49">
        <v>28</v>
      </c>
      <c r="B49" t="s">
        <v>6</v>
      </c>
      <c r="C49">
        <f>IF(Table15[[#This Row],[sex]]="male",1,0)</f>
        <v>0</v>
      </c>
      <c r="D49">
        <v>34.770000000000003</v>
      </c>
      <c r="E49">
        <v>0</v>
      </c>
      <c r="F49">
        <v>0</v>
      </c>
      <c r="G49" t="s">
        <v>12</v>
      </c>
      <c r="H49">
        <f>IF(Table15[[#This Row],[region]]=Table15[[#Headers],[northwest]],1,0)</f>
        <v>1</v>
      </c>
      <c r="I49">
        <f>IF(Table15[[#This Row],[region]]=Table15[[#Headers],[Southeast]],1,0)</f>
        <v>0</v>
      </c>
      <c r="J49">
        <f>IF(Table15[[#This Row],[region]]=Table15[[#Headers],[southwest]],1,0)</f>
        <v>0</v>
      </c>
      <c r="K49">
        <v>3556.9223000000002</v>
      </c>
    </row>
    <row r="50" spans="1:11">
      <c r="A50">
        <v>60</v>
      </c>
      <c r="B50" t="s">
        <v>6</v>
      </c>
      <c r="C50">
        <f>IF(Table15[[#This Row],[sex]]="male",1,0)</f>
        <v>0</v>
      </c>
      <c r="D50">
        <v>24.53</v>
      </c>
      <c r="E50">
        <v>0</v>
      </c>
      <c r="F50">
        <v>0</v>
      </c>
      <c r="G50" t="s">
        <v>11</v>
      </c>
      <c r="H50">
        <f>IF(Table15[[#This Row],[region]]=Table15[[#Headers],[northwest]],1,0)</f>
        <v>0</v>
      </c>
      <c r="I50">
        <f>IF(Table15[[#This Row],[region]]=Table15[[#Headers],[Southeast]],1,0)</f>
        <v>1</v>
      </c>
      <c r="J50">
        <f>IF(Table15[[#This Row],[region]]=Table15[[#Headers],[southwest]],1,0)</f>
        <v>0</v>
      </c>
      <c r="K50">
        <v>12629.896699999999</v>
      </c>
    </row>
    <row r="51" spans="1:11">
      <c r="A51">
        <v>36</v>
      </c>
      <c r="B51" t="s">
        <v>9</v>
      </c>
      <c r="C51">
        <f>IF(Table15[[#This Row],[sex]]="male",1,0)</f>
        <v>1</v>
      </c>
      <c r="D51">
        <v>35.200000000000003</v>
      </c>
      <c r="E51">
        <v>1</v>
      </c>
      <c r="F51">
        <v>1</v>
      </c>
      <c r="G51" t="s">
        <v>11</v>
      </c>
      <c r="H51">
        <f>IF(Table15[[#This Row],[region]]=Table15[[#Headers],[northwest]],1,0)</f>
        <v>0</v>
      </c>
      <c r="I51">
        <f>IF(Table15[[#This Row],[region]]=Table15[[#Headers],[Southeast]],1,0)</f>
        <v>1</v>
      </c>
      <c r="J51">
        <f>IF(Table15[[#This Row],[region]]=Table15[[#Headers],[southwest]],1,0)</f>
        <v>0</v>
      </c>
      <c r="K51">
        <v>38709.175999999999</v>
      </c>
    </row>
    <row r="52" spans="1:11">
      <c r="A52">
        <v>18</v>
      </c>
      <c r="B52" t="s">
        <v>6</v>
      </c>
      <c r="C52">
        <f>IF(Table15[[#This Row],[sex]]="male",1,0)</f>
        <v>0</v>
      </c>
      <c r="D52">
        <v>35.625</v>
      </c>
      <c r="E52">
        <v>0</v>
      </c>
      <c r="F52">
        <v>0</v>
      </c>
      <c r="G52" t="s">
        <v>13</v>
      </c>
      <c r="H52">
        <f>IF(Table15[[#This Row],[region]]=Table15[[#Headers],[northwest]],1,0)</f>
        <v>0</v>
      </c>
      <c r="I52">
        <f>IF(Table15[[#This Row],[region]]=Table15[[#Headers],[Southeast]],1,0)</f>
        <v>0</v>
      </c>
      <c r="J52">
        <f>IF(Table15[[#This Row],[region]]=Table15[[#Headers],[southwest]],1,0)</f>
        <v>0</v>
      </c>
      <c r="K52">
        <v>2211.1307499999998</v>
      </c>
    </row>
    <row r="53" spans="1:11">
      <c r="A53">
        <v>21</v>
      </c>
      <c r="B53" t="s">
        <v>6</v>
      </c>
      <c r="C53">
        <f>IF(Table15[[#This Row],[sex]]="male",1,0)</f>
        <v>0</v>
      </c>
      <c r="D53">
        <v>33.630000000000003</v>
      </c>
      <c r="E53">
        <v>2</v>
      </c>
      <c r="F53">
        <v>0</v>
      </c>
      <c r="G53" t="s">
        <v>12</v>
      </c>
      <c r="H53">
        <f>IF(Table15[[#This Row],[region]]=Table15[[#Headers],[northwest]],1,0)</f>
        <v>1</v>
      </c>
      <c r="I53">
        <f>IF(Table15[[#This Row],[region]]=Table15[[#Headers],[Southeast]],1,0)</f>
        <v>0</v>
      </c>
      <c r="J53">
        <f>IF(Table15[[#This Row],[region]]=Table15[[#Headers],[southwest]],1,0)</f>
        <v>0</v>
      </c>
      <c r="K53">
        <v>3579.8287</v>
      </c>
    </row>
    <row r="54" spans="1:11">
      <c r="A54">
        <v>48</v>
      </c>
      <c r="B54" t="s">
        <v>9</v>
      </c>
      <c r="C54">
        <f>IF(Table15[[#This Row],[sex]]="male",1,0)</f>
        <v>1</v>
      </c>
      <c r="D54">
        <v>28</v>
      </c>
      <c r="E54">
        <v>1</v>
      </c>
      <c r="F54">
        <v>1</v>
      </c>
      <c r="G54" t="s">
        <v>8</v>
      </c>
      <c r="H54">
        <f>IF(Table15[[#This Row],[region]]=Table15[[#Headers],[northwest]],1,0)</f>
        <v>0</v>
      </c>
      <c r="I54">
        <f>IF(Table15[[#This Row],[region]]=Table15[[#Headers],[Southeast]],1,0)</f>
        <v>0</v>
      </c>
      <c r="J54">
        <f>IF(Table15[[#This Row],[region]]=Table15[[#Headers],[southwest]],1,0)</f>
        <v>1</v>
      </c>
      <c r="K54">
        <v>23568.272000000001</v>
      </c>
    </row>
    <row r="55" spans="1:11">
      <c r="A55">
        <v>36</v>
      </c>
      <c r="B55" t="s">
        <v>9</v>
      </c>
      <c r="C55">
        <f>IF(Table15[[#This Row],[sex]]="male",1,0)</f>
        <v>1</v>
      </c>
      <c r="D55">
        <v>34.43</v>
      </c>
      <c r="E55">
        <v>0</v>
      </c>
      <c r="F55">
        <v>1</v>
      </c>
      <c r="G55" t="s">
        <v>11</v>
      </c>
      <c r="H55">
        <f>IF(Table15[[#This Row],[region]]=Table15[[#Headers],[northwest]],1,0)</f>
        <v>0</v>
      </c>
      <c r="I55">
        <f>IF(Table15[[#This Row],[region]]=Table15[[#Headers],[Southeast]],1,0)</f>
        <v>1</v>
      </c>
      <c r="J55">
        <f>IF(Table15[[#This Row],[region]]=Table15[[#Headers],[southwest]],1,0)</f>
        <v>0</v>
      </c>
      <c r="K55">
        <v>37742.575700000001</v>
      </c>
    </row>
    <row r="56" spans="1:11">
      <c r="A56">
        <v>40</v>
      </c>
      <c r="B56" t="s">
        <v>6</v>
      </c>
      <c r="C56">
        <f>IF(Table15[[#This Row],[sex]]="male",1,0)</f>
        <v>0</v>
      </c>
      <c r="D56">
        <v>28.69</v>
      </c>
      <c r="E56">
        <v>3</v>
      </c>
      <c r="F56">
        <v>0</v>
      </c>
      <c r="G56" t="s">
        <v>12</v>
      </c>
      <c r="H56">
        <f>IF(Table15[[#This Row],[region]]=Table15[[#Headers],[northwest]],1,0)</f>
        <v>1</v>
      </c>
      <c r="I56">
        <f>IF(Table15[[#This Row],[region]]=Table15[[#Headers],[Southeast]],1,0)</f>
        <v>0</v>
      </c>
      <c r="J56">
        <f>IF(Table15[[#This Row],[region]]=Table15[[#Headers],[southwest]],1,0)</f>
        <v>0</v>
      </c>
      <c r="K56">
        <v>8059.6791000000003</v>
      </c>
    </row>
    <row r="57" spans="1:11">
      <c r="A57">
        <v>58</v>
      </c>
      <c r="B57" t="s">
        <v>9</v>
      </c>
      <c r="C57">
        <f>IF(Table15[[#This Row],[sex]]="male",1,0)</f>
        <v>1</v>
      </c>
      <c r="D57">
        <v>36.954999999999998</v>
      </c>
      <c r="E57">
        <v>2</v>
      </c>
      <c r="F57">
        <v>1</v>
      </c>
      <c r="G57" t="s">
        <v>12</v>
      </c>
      <c r="H57">
        <f>IF(Table15[[#This Row],[region]]=Table15[[#Headers],[northwest]],1,0)</f>
        <v>1</v>
      </c>
      <c r="I57">
        <f>IF(Table15[[#This Row],[region]]=Table15[[#Headers],[Southeast]],1,0)</f>
        <v>0</v>
      </c>
      <c r="J57">
        <f>IF(Table15[[#This Row],[region]]=Table15[[#Headers],[southwest]],1,0)</f>
        <v>0</v>
      </c>
      <c r="K57">
        <v>47496.494449999998</v>
      </c>
    </row>
    <row r="58" spans="1:11">
      <c r="A58">
        <v>58</v>
      </c>
      <c r="B58" t="s">
        <v>6</v>
      </c>
      <c r="C58">
        <f>IF(Table15[[#This Row],[sex]]="male",1,0)</f>
        <v>0</v>
      </c>
      <c r="D58">
        <v>31.824999999999999</v>
      </c>
      <c r="E58">
        <v>2</v>
      </c>
      <c r="F58">
        <v>0</v>
      </c>
      <c r="G58" t="s">
        <v>13</v>
      </c>
      <c r="H58">
        <f>IF(Table15[[#This Row],[region]]=Table15[[#Headers],[northwest]],1,0)</f>
        <v>0</v>
      </c>
      <c r="I58">
        <f>IF(Table15[[#This Row],[region]]=Table15[[#Headers],[Southeast]],1,0)</f>
        <v>0</v>
      </c>
      <c r="J58">
        <f>IF(Table15[[#This Row],[region]]=Table15[[#Headers],[southwest]],1,0)</f>
        <v>0</v>
      </c>
      <c r="K58">
        <v>13607.36875</v>
      </c>
    </row>
    <row r="59" spans="1:11">
      <c r="A59">
        <v>18</v>
      </c>
      <c r="B59" t="s">
        <v>9</v>
      </c>
      <c r="C59">
        <f>IF(Table15[[#This Row],[sex]]="male",1,0)</f>
        <v>1</v>
      </c>
      <c r="D59">
        <v>31.68</v>
      </c>
      <c r="E59">
        <v>2</v>
      </c>
      <c r="F59">
        <v>1</v>
      </c>
      <c r="G59" t="s">
        <v>11</v>
      </c>
      <c r="H59">
        <f>IF(Table15[[#This Row],[region]]=Table15[[#Headers],[northwest]],1,0)</f>
        <v>0</v>
      </c>
      <c r="I59">
        <f>IF(Table15[[#This Row],[region]]=Table15[[#Headers],[Southeast]],1,0)</f>
        <v>1</v>
      </c>
      <c r="J59">
        <f>IF(Table15[[#This Row],[region]]=Table15[[#Headers],[southwest]],1,0)</f>
        <v>0</v>
      </c>
      <c r="K59">
        <v>34303.167200000004</v>
      </c>
    </row>
    <row r="60" spans="1:11">
      <c r="A60">
        <v>53</v>
      </c>
      <c r="B60" t="s">
        <v>6</v>
      </c>
      <c r="C60">
        <f>IF(Table15[[#This Row],[sex]]="male",1,0)</f>
        <v>0</v>
      </c>
      <c r="D60">
        <v>22.88</v>
      </c>
      <c r="E60">
        <v>1</v>
      </c>
      <c r="F60">
        <v>1</v>
      </c>
      <c r="G60" t="s">
        <v>11</v>
      </c>
      <c r="H60">
        <f>IF(Table15[[#This Row],[region]]=Table15[[#Headers],[northwest]],1,0)</f>
        <v>0</v>
      </c>
      <c r="I60">
        <f>IF(Table15[[#This Row],[region]]=Table15[[#Headers],[Southeast]],1,0)</f>
        <v>1</v>
      </c>
      <c r="J60">
        <f>IF(Table15[[#This Row],[region]]=Table15[[#Headers],[southwest]],1,0)</f>
        <v>0</v>
      </c>
      <c r="K60">
        <v>23244.790199999999</v>
      </c>
    </row>
    <row r="61" spans="1:11">
      <c r="A61">
        <v>34</v>
      </c>
      <c r="B61" t="s">
        <v>6</v>
      </c>
      <c r="C61">
        <f>IF(Table15[[#This Row],[sex]]="male",1,0)</f>
        <v>0</v>
      </c>
      <c r="D61">
        <v>37.335000000000001</v>
      </c>
      <c r="E61">
        <v>2</v>
      </c>
      <c r="F61">
        <v>0</v>
      </c>
      <c r="G61" t="s">
        <v>12</v>
      </c>
      <c r="H61">
        <f>IF(Table15[[#This Row],[region]]=Table15[[#Headers],[northwest]],1,0)</f>
        <v>1</v>
      </c>
      <c r="I61">
        <f>IF(Table15[[#This Row],[region]]=Table15[[#Headers],[Southeast]],1,0)</f>
        <v>0</v>
      </c>
      <c r="J61">
        <f>IF(Table15[[#This Row],[region]]=Table15[[#Headers],[southwest]],1,0)</f>
        <v>0</v>
      </c>
      <c r="K61">
        <v>5989.5236500000001</v>
      </c>
    </row>
    <row r="62" spans="1:11">
      <c r="A62">
        <v>43</v>
      </c>
      <c r="B62" t="s">
        <v>9</v>
      </c>
      <c r="C62">
        <f>IF(Table15[[#This Row],[sex]]="male",1,0)</f>
        <v>1</v>
      </c>
      <c r="D62">
        <v>27.36</v>
      </c>
      <c r="E62">
        <v>3</v>
      </c>
      <c r="F62">
        <v>0</v>
      </c>
      <c r="G62" t="s">
        <v>13</v>
      </c>
      <c r="H62">
        <f>IF(Table15[[#This Row],[region]]=Table15[[#Headers],[northwest]],1,0)</f>
        <v>0</v>
      </c>
      <c r="I62">
        <f>IF(Table15[[#This Row],[region]]=Table15[[#Headers],[Southeast]],1,0)</f>
        <v>0</v>
      </c>
      <c r="J62">
        <f>IF(Table15[[#This Row],[region]]=Table15[[#Headers],[southwest]],1,0)</f>
        <v>0</v>
      </c>
      <c r="K62">
        <v>8606.2173999999995</v>
      </c>
    </row>
    <row r="63" spans="1:11">
      <c r="A63">
        <v>25</v>
      </c>
      <c r="B63" t="s">
        <v>9</v>
      </c>
      <c r="C63">
        <f>IF(Table15[[#This Row],[sex]]="male",1,0)</f>
        <v>1</v>
      </c>
      <c r="D63">
        <v>33.659999999999997</v>
      </c>
      <c r="E63">
        <v>4</v>
      </c>
      <c r="F63">
        <v>0</v>
      </c>
      <c r="G63" t="s">
        <v>11</v>
      </c>
      <c r="H63">
        <f>IF(Table15[[#This Row],[region]]=Table15[[#Headers],[northwest]],1,0)</f>
        <v>0</v>
      </c>
      <c r="I63">
        <f>IF(Table15[[#This Row],[region]]=Table15[[#Headers],[Southeast]],1,0)</f>
        <v>1</v>
      </c>
      <c r="J63">
        <f>IF(Table15[[#This Row],[region]]=Table15[[#Headers],[southwest]],1,0)</f>
        <v>0</v>
      </c>
      <c r="K63">
        <v>4504.6624000000002</v>
      </c>
    </row>
    <row r="64" spans="1:11">
      <c r="A64">
        <v>64</v>
      </c>
      <c r="B64" t="s">
        <v>9</v>
      </c>
      <c r="C64">
        <f>IF(Table15[[#This Row],[sex]]="male",1,0)</f>
        <v>1</v>
      </c>
      <c r="D64">
        <v>24.7</v>
      </c>
      <c r="E64">
        <v>1</v>
      </c>
      <c r="F64">
        <v>0</v>
      </c>
      <c r="G64" t="s">
        <v>12</v>
      </c>
      <c r="H64">
        <f>IF(Table15[[#This Row],[region]]=Table15[[#Headers],[northwest]],1,0)</f>
        <v>1</v>
      </c>
      <c r="I64">
        <f>IF(Table15[[#This Row],[region]]=Table15[[#Headers],[Southeast]],1,0)</f>
        <v>0</v>
      </c>
      <c r="J64">
        <f>IF(Table15[[#This Row],[region]]=Table15[[#Headers],[southwest]],1,0)</f>
        <v>0</v>
      </c>
      <c r="K64">
        <v>30166.618170000002</v>
      </c>
    </row>
    <row r="65" spans="1:11">
      <c r="A65">
        <v>28</v>
      </c>
      <c r="B65" t="s">
        <v>6</v>
      </c>
      <c r="C65">
        <f>IF(Table15[[#This Row],[sex]]="male",1,0)</f>
        <v>0</v>
      </c>
      <c r="D65">
        <v>25.934999999999999</v>
      </c>
      <c r="E65">
        <v>1</v>
      </c>
      <c r="F65">
        <v>0</v>
      </c>
      <c r="G65" t="s">
        <v>12</v>
      </c>
      <c r="H65">
        <f>IF(Table15[[#This Row],[region]]=Table15[[#Headers],[northwest]],1,0)</f>
        <v>1</v>
      </c>
      <c r="I65">
        <f>IF(Table15[[#This Row],[region]]=Table15[[#Headers],[Southeast]],1,0)</f>
        <v>0</v>
      </c>
      <c r="J65">
        <f>IF(Table15[[#This Row],[region]]=Table15[[#Headers],[southwest]],1,0)</f>
        <v>0</v>
      </c>
      <c r="K65">
        <v>4133.6416499999996</v>
      </c>
    </row>
    <row r="66" spans="1:11">
      <c r="A66">
        <v>20</v>
      </c>
      <c r="B66" t="s">
        <v>6</v>
      </c>
      <c r="C66">
        <f>IF(Table15[[#This Row],[sex]]="male",1,0)</f>
        <v>0</v>
      </c>
      <c r="D66">
        <v>22.42</v>
      </c>
      <c r="E66">
        <v>0</v>
      </c>
      <c r="F66">
        <v>1</v>
      </c>
      <c r="G66" t="s">
        <v>12</v>
      </c>
      <c r="H66">
        <f>IF(Table15[[#This Row],[region]]=Table15[[#Headers],[northwest]],1,0)</f>
        <v>1</v>
      </c>
      <c r="I66">
        <f>IF(Table15[[#This Row],[region]]=Table15[[#Headers],[Southeast]],1,0)</f>
        <v>0</v>
      </c>
      <c r="J66">
        <f>IF(Table15[[#This Row],[region]]=Table15[[#Headers],[southwest]],1,0)</f>
        <v>0</v>
      </c>
      <c r="K66">
        <v>14711.7438</v>
      </c>
    </row>
    <row r="67" spans="1:11">
      <c r="A67">
        <v>19</v>
      </c>
      <c r="B67" t="s">
        <v>6</v>
      </c>
      <c r="C67">
        <f>IF(Table15[[#This Row],[sex]]="male",1,0)</f>
        <v>0</v>
      </c>
      <c r="D67">
        <v>28.9</v>
      </c>
      <c r="E67">
        <v>0</v>
      </c>
      <c r="F67">
        <v>0</v>
      </c>
      <c r="G67" t="s">
        <v>8</v>
      </c>
      <c r="H67">
        <f>IF(Table15[[#This Row],[region]]=Table15[[#Headers],[northwest]],1,0)</f>
        <v>0</v>
      </c>
      <c r="I67">
        <f>IF(Table15[[#This Row],[region]]=Table15[[#Headers],[Southeast]],1,0)</f>
        <v>0</v>
      </c>
      <c r="J67">
        <f>IF(Table15[[#This Row],[region]]=Table15[[#Headers],[southwest]],1,0)</f>
        <v>1</v>
      </c>
      <c r="K67">
        <v>1743.2139999999999</v>
      </c>
    </row>
    <row r="68" spans="1:11">
      <c r="A68">
        <v>61</v>
      </c>
      <c r="B68" t="s">
        <v>6</v>
      </c>
      <c r="C68">
        <f>IF(Table15[[#This Row],[sex]]="male",1,0)</f>
        <v>0</v>
      </c>
      <c r="D68">
        <v>39.1</v>
      </c>
      <c r="E68">
        <v>2</v>
      </c>
      <c r="F68">
        <v>0</v>
      </c>
      <c r="G68" t="s">
        <v>8</v>
      </c>
      <c r="H68">
        <f>IF(Table15[[#This Row],[region]]=Table15[[#Headers],[northwest]],1,0)</f>
        <v>0</v>
      </c>
      <c r="I68">
        <f>IF(Table15[[#This Row],[region]]=Table15[[#Headers],[Southeast]],1,0)</f>
        <v>0</v>
      </c>
      <c r="J68">
        <f>IF(Table15[[#This Row],[region]]=Table15[[#Headers],[southwest]],1,0)</f>
        <v>1</v>
      </c>
      <c r="K68">
        <v>14235.072</v>
      </c>
    </row>
    <row r="69" spans="1:11">
      <c r="A69">
        <v>40</v>
      </c>
      <c r="B69" t="s">
        <v>9</v>
      </c>
      <c r="C69">
        <f>IF(Table15[[#This Row],[sex]]="male",1,0)</f>
        <v>1</v>
      </c>
      <c r="D69">
        <v>26.315000000000001</v>
      </c>
      <c r="E69">
        <v>1</v>
      </c>
      <c r="F69">
        <v>0</v>
      </c>
      <c r="G69" t="s">
        <v>12</v>
      </c>
      <c r="H69">
        <f>IF(Table15[[#This Row],[region]]=Table15[[#Headers],[northwest]],1,0)</f>
        <v>1</v>
      </c>
      <c r="I69">
        <f>IF(Table15[[#This Row],[region]]=Table15[[#Headers],[Southeast]],1,0)</f>
        <v>0</v>
      </c>
      <c r="J69">
        <f>IF(Table15[[#This Row],[region]]=Table15[[#Headers],[southwest]],1,0)</f>
        <v>0</v>
      </c>
      <c r="K69">
        <v>6389.3778499999999</v>
      </c>
    </row>
    <row r="70" spans="1:11">
      <c r="A70">
        <v>40</v>
      </c>
      <c r="B70" t="s">
        <v>6</v>
      </c>
      <c r="C70">
        <f>IF(Table15[[#This Row],[sex]]="male",1,0)</f>
        <v>0</v>
      </c>
      <c r="D70">
        <v>36.19</v>
      </c>
      <c r="E70">
        <v>0</v>
      </c>
      <c r="F70">
        <v>0</v>
      </c>
      <c r="G70" t="s">
        <v>11</v>
      </c>
      <c r="H70">
        <f>IF(Table15[[#This Row],[region]]=Table15[[#Headers],[northwest]],1,0)</f>
        <v>0</v>
      </c>
      <c r="I70">
        <f>IF(Table15[[#This Row],[region]]=Table15[[#Headers],[Southeast]],1,0)</f>
        <v>1</v>
      </c>
      <c r="J70">
        <f>IF(Table15[[#This Row],[region]]=Table15[[#Headers],[southwest]],1,0)</f>
        <v>0</v>
      </c>
      <c r="K70">
        <v>5920.1040999999996</v>
      </c>
    </row>
    <row r="71" spans="1:11">
      <c r="A71">
        <v>28</v>
      </c>
      <c r="B71" t="s">
        <v>9</v>
      </c>
      <c r="C71">
        <f>IF(Table15[[#This Row],[sex]]="male",1,0)</f>
        <v>1</v>
      </c>
      <c r="D71">
        <v>23.98</v>
      </c>
      <c r="E71">
        <v>3</v>
      </c>
      <c r="F71">
        <v>1</v>
      </c>
      <c r="G71" t="s">
        <v>11</v>
      </c>
      <c r="H71">
        <f>IF(Table15[[#This Row],[region]]=Table15[[#Headers],[northwest]],1,0)</f>
        <v>0</v>
      </c>
      <c r="I71">
        <f>IF(Table15[[#This Row],[region]]=Table15[[#Headers],[Southeast]],1,0)</f>
        <v>1</v>
      </c>
      <c r="J71">
        <f>IF(Table15[[#This Row],[region]]=Table15[[#Headers],[southwest]],1,0)</f>
        <v>0</v>
      </c>
      <c r="K71">
        <v>17663.144199999999</v>
      </c>
    </row>
    <row r="72" spans="1:11">
      <c r="A72">
        <v>27</v>
      </c>
      <c r="B72" t="s">
        <v>6</v>
      </c>
      <c r="C72">
        <f>IF(Table15[[#This Row],[sex]]="male",1,0)</f>
        <v>0</v>
      </c>
      <c r="D72">
        <v>24.75</v>
      </c>
      <c r="E72">
        <v>0</v>
      </c>
      <c r="F72">
        <v>1</v>
      </c>
      <c r="G72" t="s">
        <v>11</v>
      </c>
      <c r="H72">
        <f>IF(Table15[[#This Row],[region]]=Table15[[#Headers],[northwest]],1,0)</f>
        <v>0</v>
      </c>
      <c r="I72">
        <f>IF(Table15[[#This Row],[region]]=Table15[[#Headers],[Southeast]],1,0)</f>
        <v>1</v>
      </c>
      <c r="J72">
        <f>IF(Table15[[#This Row],[region]]=Table15[[#Headers],[southwest]],1,0)</f>
        <v>0</v>
      </c>
      <c r="K72">
        <v>16577.779500000001</v>
      </c>
    </row>
    <row r="73" spans="1:11">
      <c r="A73">
        <v>31</v>
      </c>
      <c r="B73" t="s">
        <v>9</v>
      </c>
      <c r="C73">
        <f>IF(Table15[[#This Row],[sex]]="male",1,0)</f>
        <v>1</v>
      </c>
      <c r="D73">
        <v>28.5</v>
      </c>
      <c r="E73">
        <v>5</v>
      </c>
      <c r="F73">
        <v>0</v>
      </c>
      <c r="G73" t="s">
        <v>13</v>
      </c>
      <c r="H73">
        <f>IF(Table15[[#This Row],[region]]=Table15[[#Headers],[northwest]],1,0)</f>
        <v>0</v>
      </c>
      <c r="I73">
        <f>IF(Table15[[#This Row],[region]]=Table15[[#Headers],[Southeast]],1,0)</f>
        <v>0</v>
      </c>
      <c r="J73">
        <f>IF(Table15[[#This Row],[region]]=Table15[[#Headers],[southwest]],1,0)</f>
        <v>0</v>
      </c>
      <c r="K73">
        <v>6799.4579999999996</v>
      </c>
    </row>
    <row r="74" spans="1:11">
      <c r="A74">
        <v>53</v>
      </c>
      <c r="B74" t="s">
        <v>6</v>
      </c>
      <c r="C74">
        <f>IF(Table15[[#This Row],[sex]]="male",1,0)</f>
        <v>0</v>
      </c>
      <c r="D74">
        <v>28.1</v>
      </c>
      <c r="E74">
        <v>3</v>
      </c>
      <c r="F74">
        <v>0</v>
      </c>
      <c r="G74" t="s">
        <v>8</v>
      </c>
      <c r="H74">
        <f>IF(Table15[[#This Row],[region]]=Table15[[#Headers],[northwest]],1,0)</f>
        <v>0</v>
      </c>
      <c r="I74">
        <f>IF(Table15[[#This Row],[region]]=Table15[[#Headers],[Southeast]],1,0)</f>
        <v>0</v>
      </c>
      <c r="J74">
        <f>IF(Table15[[#This Row],[region]]=Table15[[#Headers],[southwest]],1,0)</f>
        <v>1</v>
      </c>
      <c r="K74">
        <v>11741.726000000001</v>
      </c>
    </row>
    <row r="75" spans="1:11">
      <c r="A75">
        <v>58</v>
      </c>
      <c r="B75" t="s">
        <v>9</v>
      </c>
      <c r="C75">
        <f>IF(Table15[[#This Row],[sex]]="male",1,0)</f>
        <v>1</v>
      </c>
      <c r="D75">
        <v>32.01</v>
      </c>
      <c r="E75">
        <v>1</v>
      </c>
      <c r="F75">
        <v>0</v>
      </c>
      <c r="G75" t="s">
        <v>11</v>
      </c>
      <c r="H75">
        <f>IF(Table15[[#This Row],[region]]=Table15[[#Headers],[northwest]],1,0)</f>
        <v>0</v>
      </c>
      <c r="I75">
        <f>IF(Table15[[#This Row],[region]]=Table15[[#Headers],[Southeast]],1,0)</f>
        <v>1</v>
      </c>
      <c r="J75">
        <f>IF(Table15[[#This Row],[region]]=Table15[[#Headers],[southwest]],1,0)</f>
        <v>0</v>
      </c>
      <c r="K75">
        <v>11946.625899999999</v>
      </c>
    </row>
    <row r="76" spans="1:11">
      <c r="A76">
        <v>44</v>
      </c>
      <c r="B76" t="s">
        <v>9</v>
      </c>
      <c r="C76">
        <f>IF(Table15[[#This Row],[sex]]="male",1,0)</f>
        <v>1</v>
      </c>
      <c r="D76">
        <v>27.4</v>
      </c>
      <c r="E76">
        <v>2</v>
      </c>
      <c r="F76">
        <v>0</v>
      </c>
      <c r="G76" t="s">
        <v>8</v>
      </c>
      <c r="H76">
        <f>IF(Table15[[#This Row],[region]]=Table15[[#Headers],[northwest]],1,0)</f>
        <v>0</v>
      </c>
      <c r="I76">
        <f>IF(Table15[[#This Row],[region]]=Table15[[#Headers],[Southeast]],1,0)</f>
        <v>0</v>
      </c>
      <c r="J76">
        <f>IF(Table15[[#This Row],[region]]=Table15[[#Headers],[southwest]],1,0)</f>
        <v>1</v>
      </c>
      <c r="K76">
        <v>7726.8540000000003</v>
      </c>
    </row>
    <row r="77" spans="1:11">
      <c r="A77">
        <v>57</v>
      </c>
      <c r="B77" t="s">
        <v>9</v>
      </c>
      <c r="C77">
        <f>IF(Table15[[#This Row],[sex]]="male",1,0)</f>
        <v>1</v>
      </c>
      <c r="D77">
        <v>34.01</v>
      </c>
      <c r="E77">
        <v>0</v>
      </c>
      <c r="F77">
        <v>0</v>
      </c>
      <c r="G77" t="s">
        <v>12</v>
      </c>
      <c r="H77">
        <f>IF(Table15[[#This Row],[region]]=Table15[[#Headers],[northwest]],1,0)</f>
        <v>1</v>
      </c>
      <c r="I77">
        <f>IF(Table15[[#This Row],[region]]=Table15[[#Headers],[Southeast]],1,0)</f>
        <v>0</v>
      </c>
      <c r="J77">
        <f>IF(Table15[[#This Row],[region]]=Table15[[#Headers],[southwest]],1,0)</f>
        <v>0</v>
      </c>
      <c r="K77">
        <v>11356.660900000001</v>
      </c>
    </row>
    <row r="78" spans="1:11">
      <c r="A78">
        <v>29</v>
      </c>
      <c r="B78" t="s">
        <v>6</v>
      </c>
      <c r="C78">
        <f>IF(Table15[[#This Row],[sex]]="male",1,0)</f>
        <v>0</v>
      </c>
      <c r="D78">
        <v>29.59</v>
      </c>
      <c r="E78">
        <v>1</v>
      </c>
      <c r="F78">
        <v>0</v>
      </c>
      <c r="G78" t="s">
        <v>11</v>
      </c>
      <c r="H78">
        <f>IF(Table15[[#This Row],[region]]=Table15[[#Headers],[northwest]],1,0)</f>
        <v>0</v>
      </c>
      <c r="I78">
        <f>IF(Table15[[#This Row],[region]]=Table15[[#Headers],[Southeast]],1,0)</f>
        <v>1</v>
      </c>
      <c r="J78">
        <f>IF(Table15[[#This Row],[region]]=Table15[[#Headers],[southwest]],1,0)</f>
        <v>0</v>
      </c>
      <c r="K78">
        <v>3947.4131000000002</v>
      </c>
    </row>
    <row r="79" spans="1:11">
      <c r="A79">
        <v>21</v>
      </c>
      <c r="B79" t="s">
        <v>9</v>
      </c>
      <c r="C79">
        <f>IF(Table15[[#This Row],[sex]]="male",1,0)</f>
        <v>1</v>
      </c>
      <c r="D79">
        <v>35.53</v>
      </c>
      <c r="E79">
        <v>0</v>
      </c>
      <c r="F79">
        <v>0</v>
      </c>
      <c r="G79" t="s">
        <v>11</v>
      </c>
      <c r="H79">
        <f>IF(Table15[[#This Row],[region]]=Table15[[#Headers],[northwest]],1,0)</f>
        <v>0</v>
      </c>
      <c r="I79">
        <f>IF(Table15[[#This Row],[region]]=Table15[[#Headers],[Southeast]],1,0)</f>
        <v>1</v>
      </c>
      <c r="J79">
        <f>IF(Table15[[#This Row],[region]]=Table15[[#Headers],[southwest]],1,0)</f>
        <v>0</v>
      </c>
      <c r="K79">
        <v>1532.4697000000001</v>
      </c>
    </row>
    <row r="80" spans="1:11">
      <c r="A80">
        <v>22</v>
      </c>
      <c r="B80" t="s">
        <v>6</v>
      </c>
      <c r="C80">
        <f>IF(Table15[[#This Row],[sex]]="male",1,0)</f>
        <v>0</v>
      </c>
      <c r="D80">
        <v>39.805</v>
      </c>
      <c r="E80">
        <v>0</v>
      </c>
      <c r="F80">
        <v>0</v>
      </c>
      <c r="G80" t="s">
        <v>13</v>
      </c>
      <c r="H80">
        <f>IF(Table15[[#This Row],[region]]=Table15[[#Headers],[northwest]],1,0)</f>
        <v>0</v>
      </c>
      <c r="I80">
        <f>IF(Table15[[#This Row],[region]]=Table15[[#Headers],[Southeast]],1,0)</f>
        <v>0</v>
      </c>
      <c r="J80">
        <f>IF(Table15[[#This Row],[region]]=Table15[[#Headers],[southwest]],1,0)</f>
        <v>0</v>
      </c>
      <c r="K80">
        <v>2755.0209500000001</v>
      </c>
    </row>
    <row r="81" spans="1:11">
      <c r="A81">
        <v>41</v>
      </c>
      <c r="B81" t="s">
        <v>6</v>
      </c>
      <c r="C81">
        <f>IF(Table15[[#This Row],[sex]]="male",1,0)</f>
        <v>0</v>
      </c>
      <c r="D81">
        <v>32.965000000000003</v>
      </c>
      <c r="E81">
        <v>0</v>
      </c>
      <c r="F81">
        <v>0</v>
      </c>
      <c r="G81" t="s">
        <v>12</v>
      </c>
      <c r="H81">
        <f>IF(Table15[[#This Row],[region]]=Table15[[#Headers],[northwest]],1,0)</f>
        <v>1</v>
      </c>
      <c r="I81">
        <f>IF(Table15[[#This Row],[region]]=Table15[[#Headers],[Southeast]],1,0)</f>
        <v>0</v>
      </c>
      <c r="J81">
        <f>IF(Table15[[#This Row],[region]]=Table15[[#Headers],[southwest]],1,0)</f>
        <v>0</v>
      </c>
      <c r="K81">
        <v>6571.0243499999997</v>
      </c>
    </row>
    <row r="82" spans="1:11">
      <c r="A82">
        <v>31</v>
      </c>
      <c r="B82" t="s">
        <v>9</v>
      </c>
      <c r="C82">
        <f>IF(Table15[[#This Row],[sex]]="male",1,0)</f>
        <v>1</v>
      </c>
      <c r="D82">
        <v>26.885000000000002</v>
      </c>
      <c r="E82">
        <v>1</v>
      </c>
      <c r="F82">
        <v>0</v>
      </c>
      <c r="G82" t="s">
        <v>13</v>
      </c>
      <c r="H82">
        <f>IF(Table15[[#This Row],[region]]=Table15[[#Headers],[northwest]],1,0)</f>
        <v>0</v>
      </c>
      <c r="I82">
        <f>IF(Table15[[#This Row],[region]]=Table15[[#Headers],[Southeast]],1,0)</f>
        <v>0</v>
      </c>
      <c r="J82">
        <f>IF(Table15[[#This Row],[region]]=Table15[[#Headers],[southwest]],1,0)</f>
        <v>0</v>
      </c>
      <c r="K82">
        <v>4441.2131499999996</v>
      </c>
    </row>
    <row r="83" spans="1:11">
      <c r="A83">
        <v>45</v>
      </c>
      <c r="B83" t="s">
        <v>6</v>
      </c>
      <c r="C83">
        <f>IF(Table15[[#This Row],[sex]]="male",1,0)</f>
        <v>0</v>
      </c>
      <c r="D83">
        <v>38.284999999999997</v>
      </c>
      <c r="E83">
        <v>0</v>
      </c>
      <c r="F83">
        <v>0</v>
      </c>
      <c r="G83" t="s">
        <v>13</v>
      </c>
      <c r="H83">
        <f>IF(Table15[[#This Row],[region]]=Table15[[#Headers],[northwest]],1,0)</f>
        <v>0</v>
      </c>
      <c r="I83">
        <f>IF(Table15[[#This Row],[region]]=Table15[[#Headers],[Southeast]],1,0)</f>
        <v>0</v>
      </c>
      <c r="J83">
        <f>IF(Table15[[#This Row],[region]]=Table15[[#Headers],[southwest]],1,0)</f>
        <v>0</v>
      </c>
      <c r="K83">
        <v>7935.29115</v>
      </c>
    </row>
    <row r="84" spans="1:11">
      <c r="A84">
        <v>22</v>
      </c>
      <c r="B84" t="s">
        <v>9</v>
      </c>
      <c r="C84">
        <f>IF(Table15[[#This Row],[sex]]="male",1,0)</f>
        <v>1</v>
      </c>
      <c r="D84">
        <v>37.619999999999997</v>
      </c>
      <c r="E84">
        <v>1</v>
      </c>
      <c r="F84">
        <v>1</v>
      </c>
      <c r="G84" t="s">
        <v>11</v>
      </c>
      <c r="H84">
        <f>IF(Table15[[#This Row],[region]]=Table15[[#Headers],[northwest]],1,0)</f>
        <v>0</v>
      </c>
      <c r="I84">
        <f>IF(Table15[[#This Row],[region]]=Table15[[#Headers],[Southeast]],1,0)</f>
        <v>1</v>
      </c>
      <c r="J84">
        <f>IF(Table15[[#This Row],[region]]=Table15[[#Headers],[southwest]],1,0)</f>
        <v>0</v>
      </c>
      <c r="K84">
        <v>37165.163800000002</v>
      </c>
    </row>
    <row r="85" spans="1:11">
      <c r="A85">
        <v>48</v>
      </c>
      <c r="B85" t="s">
        <v>6</v>
      </c>
      <c r="C85">
        <f>IF(Table15[[#This Row],[sex]]="male",1,0)</f>
        <v>0</v>
      </c>
      <c r="D85">
        <v>41.23</v>
      </c>
      <c r="E85">
        <v>4</v>
      </c>
      <c r="F85">
        <v>0</v>
      </c>
      <c r="G85" t="s">
        <v>12</v>
      </c>
      <c r="H85">
        <f>IF(Table15[[#This Row],[region]]=Table15[[#Headers],[northwest]],1,0)</f>
        <v>1</v>
      </c>
      <c r="I85">
        <f>IF(Table15[[#This Row],[region]]=Table15[[#Headers],[Southeast]],1,0)</f>
        <v>0</v>
      </c>
      <c r="J85">
        <f>IF(Table15[[#This Row],[region]]=Table15[[#Headers],[southwest]],1,0)</f>
        <v>0</v>
      </c>
      <c r="K85">
        <v>11033.661700000001</v>
      </c>
    </row>
    <row r="86" spans="1:11">
      <c r="A86">
        <v>37</v>
      </c>
      <c r="B86" t="s">
        <v>6</v>
      </c>
      <c r="C86">
        <f>IF(Table15[[#This Row],[sex]]="male",1,0)</f>
        <v>0</v>
      </c>
      <c r="D86">
        <v>34.799999999999997</v>
      </c>
      <c r="E86">
        <v>2</v>
      </c>
      <c r="F86">
        <v>1</v>
      </c>
      <c r="G86" t="s">
        <v>8</v>
      </c>
      <c r="H86">
        <f>IF(Table15[[#This Row],[region]]=Table15[[#Headers],[northwest]],1,0)</f>
        <v>0</v>
      </c>
      <c r="I86">
        <f>IF(Table15[[#This Row],[region]]=Table15[[#Headers],[Southeast]],1,0)</f>
        <v>0</v>
      </c>
      <c r="J86">
        <f>IF(Table15[[#This Row],[region]]=Table15[[#Headers],[southwest]],1,0)</f>
        <v>1</v>
      </c>
      <c r="K86">
        <v>39836.519</v>
      </c>
    </row>
    <row r="87" spans="1:11">
      <c r="A87">
        <v>45</v>
      </c>
      <c r="B87" t="s">
        <v>9</v>
      </c>
      <c r="C87">
        <f>IF(Table15[[#This Row],[sex]]="male",1,0)</f>
        <v>1</v>
      </c>
      <c r="D87">
        <v>22.895</v>
      </c>
      <c r="E87">
        <v>2</v>
      </c>
      <c r="F87">
        <v>1</v>
      </c>
      <c r="G87" t="s">
        <v>12</v>
      </c>
      <c r="H87">
        <f>IF(Table15[[#This Row],[region]]=Table15[[#Headers],[northwest]],1,0)</f>
        <v>1</v>
      </c>
      <c r="I87">
        <f>IF(Table15[[#This Row],[region]]=Table15[[#Headers],[Southeast]],1,0)</f>
        <v>0</v>
      </c>
      <c r="J87">
        <f>IF(Table15[[#This Row],[region]]=Table15[[#Headers],[southwest]],1,0)</f>
        <v>0</v>
      </c>
      <c r="K87">
        <v>21098.554049999999</v>
      </c>
    </row>
    <row r="88" spans="1:11">
      <c r="A88">
        <v>57</v>
      </c>
      <c r="B88" t="s">
        <v>6</v>
      </c>
      <c r="C88">
        <f>IF(Table15[[#This Row],[sex]]="male",1,0)</f>
        <v>0</v>
      </c>
      <c r="D88">
        <v>31.16</v>
      </c>
      <c r="E88">
        <v>0</v>
      </c>
      <c r="F88">
        <v>1</v>
      </c>
      <c r="G88" t="s">
        <v>12</v>
      </c>
      <c r="H88">
        <f>IF(Table15[[#This Row],[region]]=Table15[[#Headers],[northwest]],1,0)</f>
        <v>1</v>
      </c>
      <c r="I88">
        <f>IF(Table15[[#This Row],[region]]=Table15[[#Headers],[Southeast]],1,0)</f>
        <v>0</v>
      </c>
      <c r="J88">
        <f>IF(Table15[[#This Row],[region]]=Table15[[#Headers],[southwest]],1,0)</f>
        <v>0</v>
      </c>
      <c r="K88">
        <v>43578.939400000003</v>
      </c>
    </row>
    <row r="89" spans="1:11">
      <c r="A89">
        <v>56</v>
      </c>
      <c r="B89" t="s">
        <v>6</v>
      </c>
      <c r="C89">
        <f>IF(Table15[[#This Row],[sex]]="male",1,0)</f>
        <v>0</v>
      </c>
      <c r="D89">
        <v>27.2</v>
      </c>
      <c r="E89">
        <v>0</v>
      </c>
      <c r="F89">
        <v>0</v>
      </c>
      <c r="G89" t="s">
        <v>8</v>
      </c>
      <c r="H89">
        <f>IF(Table15[[#This Row],[region]]=Table15[[#Headers],[northwest]],1,0)</f>
        <v>0</v>
      </c>
      <c r="I89">
        <f>IF(Table15[[#This Row],[region]]=Table15[[#Headers],[Southeast]],1,0)</f>
        <v>0</v>
      </c>
      <c r="J89">
        <f>IF(Table15[[#This Row],[region]]=Table15[[#Headers],[southwest]],1,0)</f>
        <v>1</v>
      </c>
      <c r="K89">
        <v>11073.175999999999</v>
      </c>
    </row>
    <row r="90" spans="1:11">
      <c r="A90">
        <v>46</v>
      </c>
      <c r="B90" t="s">
        <v>6</v>
      </c>
      <c r="C90">
        <f>IF(Table15[[#This Row],[sex]]="male",1,0)</f>
        <v>0</v>
      </c>
      <c r="D90">
        <v>27.74</v>
      </c>
      <c r="E90">
        <v>0</v>
      </c>
      <c r="F90">
        <v>0</v>
      </c>
      <c r="G90" t="s">
        <v>12</v>
      </c>
      <c r="H90">
        <f>IF(Table15[[#This Row],[region]]=Table15[[#Headers],[northwest]],1,0)</f>
        <v>1</v>
      </c>
      <c r="I90">
        <f>IF(Table15[[#This Row],[region]]=Table15[[#Headers],[Southeast]],1,0)</f>
        <v>0</v>
      </c>
      <c r="J90">
        <f>IF(Table15[[#This Row],[region]]=Table15[[#Headers],[southwest]],1,0)</f>
        <v>0</v>
      </c>
      <c r="K90">
        <v>8026.6665999999996</v>
      </c>
    </row>
    <row r="91" spans="1:11">
      <c r="A91">
        <v>55</v>
      </c>
      <c r="B91" t="s">
        <v>6</v>
      </c>
      <c r="C91">
        <f>IF(Table15[[#This Row],[sex]]="male",1,0)</f>
        <v>0</v>
      </c>
      <c r="D91">
        <v>26.98</v>
      </c>
      <c r="E91">
        <v>0</v>
      </c>
      <c r="F91">
        <v>0</v>
      </c>
      <c r="G91" t="s">
        <v>12</v>
      </c>
      <c r="H91">
        <f>IF(Table15[[#This Row],[region]]=Table15[[#Headers],[northwest]],1,0)</f>
        <v>1</v>
      </c>
      <c r="I91">
        <f>IF(Table15[[#This Row],[region]]=Table15[[#Headers],[Southeast]],1,0)</f>
        <v>0</v>
      </c>
      <c r="J91">
        <f>IF(Table15[[#This Row],[region]]=Table15[[#Headers],[southwest]],1,0)</f>
        <v>0</v>
      </c>
      <c r="K91">
        <v>11082.5772</v>
      </c>
    </row>
    <row r="92" spans="1:11">
      <c r="A92">
        <v>21</v>
      </c>
      <c r="B92" t="s">
        <v>6</v>
      </c>
      <c r="C92">
        <f>IF(Table15[[#This Row],[sex]]="male",1,0)</f>
        <v>0</v>
      </c>
      <c r="D92">
        <v>39.49</v>
      </c>
      <c r="E92">
        <v>0</v>
      </c>
      <c r="F92">
        <v>0</v>
      </c>
      <c r="G92" t="s">
        <v>11</v>
      </c>
      <c r="H92">
        <f>IF(Table15[[#This Row],[region]]=Table15[[#Headers],[northwest]],1,0)</f>
        <v>0</v>
      </c>
      <c r="I92">
        <f>IF(Table15[[#This Row],[region]]=Table15[[#Headers],[Southeast]],1,0)</f>
        <v>1</v>
      </c>
      <c r="J92">
        <f>IF(Table15[[#This Row],[region]]=Table15[[#Headers],[southwest]],1,0)</f>
        <v>0</v>
      </c>
      <c r="K92">
        <v>2026.9740999999999</v>
      </c>
    </row>
    <row r="93" spans="1:11">
      <c r="A93">
        <v>53</v>
      </c>
      <c r="B93" t="s">
        <v>6</v>
      </c>
      <c r="C93">
        <f>IF(Table15[[#This Row],[sex]]="male",1,0)</f>
        <v>0</v>
      </c>
      <c r="D93">
        <v>24.795000000000002</v>
      </c>
      <c r="E93">
        <v>1</v>
      </c>
      <c r="F93">
        <v>0</v>
      </c>
      <c r="G93" t="s">
        <v>12</v>
      </c>
      <c r="H93">
        <f>IF(Table15[[#This Row],[region]]=Table15[[#Headers],[northwest]],1,0)</f>
        <v>1</v>
      </c>
      <c r="I93">
        <f>IF(Table15[[#This Row],[region]]=Table15[[#Headers],[Southeast]],1,0)</f>
        <v>0</v>
      </c>
      <c r="J93">
        <f>IF(Table15[[#This Row],[region]]=Table15[[#Headers],[southwest]],1,0)</f>
        <v>0</v>
      </c>
      <c r="K93">
        <v>10942.13205</v>
      </c>
    </row>
    <row r="94" spans="1:11">
      <c r="A94">
        <v>59</v>
      </c>
      <c r="B94" t="s">
        <v>9</v>
      </c>
      <c r="C94">
        <f>IF(Table15[[#This Row],[sex]]="male",1,0)</f>
        <v>1</v>
      </c>
      <c r="D94">
        <v>29.83</v>
      </c>
      <c r="E94">
        <v>3</v>
      </c>
      <c r="F94">
        <v>1</v>
      </c>
      <c r="G94" t="s">
        <v>13</v>
      </c>
      <c r="H94">
        <f>IF(Table15[[#This Row],[region]]=Table15[[#Headers],[northwest]],1,0)</f>
        <v>0</v>
      </c>
      <c r="I94">
        <f>IF(Table15[[#This Row],[region]]=Table15[[#Headers],[Southeast]],1,0)</f>
        <v>0</v>
      </c>
      <c r="J94">
        <f>IF(Table15[[#This Row],[region]]=Table15[[#Headers],[southwest]],1,0)</f>
        <v>0</v>
      </c>
      <c r="K94">
        <v>30184.936699999998</v>
      </c>
    </row>
    <row r="95" spans="1:11">
      <c r="A95">
        <v>35</v>
      </c>
      <c r="B95" t="s">
        <v>9</v>
      </c>
      <c r="C95">
        <f>IF(Table15[[#This Row],[sex]]="male",1,0)</f>
        <v>1</v>
      </c>
      <c r="D95">
        <v>34.770000000000003</v>
      </c>
      <c r="E95">
        <v>2</v>
      </c>
      <c r="F95">
        <v>0</v>
      </c>
      <c r="G95" t="s">
        <v>12</v>
      </c>
      <c r="H95">
        <f>IF(Table15[[#This Row],[region]]=Table15[[#Headers],[northwest]],1,0)</f>
        <v>1</v>
      </c>
      <c r="I95">
        <f>IF(Table15[[#This Row],[region]]=Table15[[#Headers],[Southeast]],1,0)</f>
        <v>0</v>
      </c>
      <c r="J95">
        <f>IF(Table15[[#This Row],[region]]=Table15[[#Headers],[southwest]],1,0)</f>
        <v>0</v>
      </c>
      <c r="K95">
        <v>5729.0052999999998</v>
      </c>
    </row>
    <row r="96" spans="1:11">
      <c r="A96">
        <v>64</v>
      </c>
      <c r="B96" t="s">
        <v>6</v>
      </c>
      <c r="C96">
        <f>IF(Table15[[#This Row],[sex]]="male",1,0)</f>
        <v>0</v>
      </c>
      <c r="D96">
        <v>31.3</v>
      </c>
      <c r="E96">
        <v>2</v>
      </c>
      <c r="F96">
        <v>1</v>
      </c>
      <c r="G96" t="s">
        <v>8</v>
      </c>
      <c r="H96">
        <f>IF(Table15[[#This Row],[region]]=Table15[[#Headers],[northwest]],1,0)</f>
        <v>0</v>
      </c>
      <c r="I96">
        <f>IF(Table15[[#This Row],[region]]=Table15[[#Headers],[Southeast]],1,0)</f>
        <v>0</v>
      </c>
      <c r="J96">
        <f>IF(Table15[[#This Row],[region]]=Table15[[#Headers],[southwest]],1,0)</f>
        <v>1</v>
      </c>
      <c r="K96">
        <v>47291.055</v>
      </c>
    </row>
    <row r="97" spans="1:11">
      <c r="A97">
        <v>28</v>
      </c>
      <c r="B97" t="s">
        <v>6</v>
      </c>
      <c r="C97">
        <f>IF(Table15[[#This Row],[sex]]="male",1,0)</f>
        <v>0</v>
      </c>
      <c r="D97">
        <v>37.619999999999997</v>
      </c>
      <c r="E97">
        <v>1</v>
      </c>
      <c r="F97">
        <v>0</v>
      </c>
      <c r="G97" t="s">
        <v>11</v>
      </c>
      <c r="H97">
        <f>IF(Table15[[#This Row],[region]]=Table15[[#Headers],[northwest]],1,0)</f>
        <v>0</v>
      </c>
      <c r="I97">
        <f>IF(Table15[[#This Row],[region]]=Table15[[#Headers],[Southeast]],1,0)</f>
        <v>1</v>
      </c>
      <c r="J97">
        <f>IF(Table15[[#This Row],[region]]=Table15[[#Headers],[southwest]],1,0)</f>
        <v>0</v>
      </c>
      <c r="K97">
        <v>3766.8838000000001</v>
      </c>
    </row>
    <row r="98" spans="1:11">
      <c r="A98">
        <v>54</v>
      </c>
      <c r="B98" t="s">
        <v>6</v>
      </c>
      <c r="C98">
        <f>IF(Table15[[#This Row],[sex]]="male",1,0)</f>
        <v>0</v>
      </c>
      <c r="D98">
        <v>30.8</v>
      </c>
      <c r="E98">
        <v>3</v>
      </c>
      <c r="F98">
        <v>0</v>
      </c>
      <c r="G98" t="s">
        <v>8</v>
      </c>
      <c r="H98">
        <f>IF(Table15[[#This Row],[region]]=Table15[[#Headers],[northwest]],1,0)</f>
        <v>0</v>
      </c>
      <c r="I98">
        <f>IF(Table15[[#This Row],[region]]=Table15[[#Headers],[Southeast]],1,0)</f>
        <v>0</v>
      </c>
      <c r="J98">
        <f>IF(Table15[[#This Row],[region]]=Table15[[#Headers],[southwest]],1,0)</f>
        <v>1</v>
      </c>
      <c r="K98">
        <v>12105.32</v>
      </c>
    </row>
    <row r="99" spans="1:11">
      <c r="A99">
        <v>55</v>
      </c>
      <c r="B99" t="s">
        <v>9</v>
      </c>
      <c r="C99">
        <f>IF(Table15[[#This Row],[sex]]="male",1,0)</f>
        <v>1</v>
      </c>
      <c r="D99">
        <v>38.28</v>
      </c>
      <c r="E99">
        <v>0</v>
      </c>
      <c r="F99">
        <v>0</v>
      </c>
      <c r="G99" t="s">
        <v>11</v>
      </c>
      <c r="H99">
        <f>IF(Table15[[#This Row],[region]]=Table15[[#Headers],[northwest]],1,0)</f>
        <v>0</v>
      </c>
      <c r="I99">
        <f>IF(Table15[[#This Row],[region]]=Table15[[#Headers],[Southeast]],1,0)</f>
        <v>1</v>
      </c>
      <c r="J99">
        <f>IF(Table15[[#This Row],[region]]=Table15[[#Headers],[southwest]],1,0)</f>
        <v>0</v>
      </c>
      <c r="K99">
        <v>10226.2842</v>
      </c>
    </row>
    <row r="100" spans="1:11">
      <c r="A100">
        <v>56</v>
      </c>
      <c r="B100" t="s">
        <v>9</v>
      </c>
      <c r="C100">
        <f>IF(Table15[[#This Row],[sex]]="male",1,0)</f>
        <v>1</v>
      </c>
      <c r="D100">
        <v>19.95</v>
      </c>
      <c r="E100">
        <v>0</v>
      </c>
      <c r="F100">
        <v>1</v>
      </c>
      <c r="G100" t="s">
        <v>13</v>
      </c>
      <c r="H100">
        <f>IF(Table15[[#This Row],[region]]=Table15[[#Headers],[northwest]],1,0)</f>
        <v>0</v>
      </c>
      <c r="I100">
        <f>IF(Table15[[#This Row],[region]]=Table15[[#Headers],[Southeast]],1,0)</f>
        <v>0</v>
      </c>
      <c r="J100">
        <f>IF(Table15[[#This Row],[region]]=Table15[[#Headers],[southwest]],1,0)</f>
        <v>0</v>
      </c>
      <c r="K100">
        <v>22412.648499999999</v>
      </c>
    </row>
    <row r="101" spans="1:11">
      <c r="A101">
        <v>38</v>
      </c>
      <c r="B101" t="s">
        <v>9</v>
      </c>
      <c r="C101">
        <f>IF(Table15[[#This Row],[sex]]="male",1,0)</f>
        <v>1</v>
      </c>
      <c r="D101">
        <v>19.3</v>
      </c>
      <c r="E101">
        <v>0</v>
      </c>
      <c r="F101">
        <v>1</v>
      </c>
      <c r="G101" t="s">
        <v>8</v>
      </c>
      <c r="H101">
        <f>IF(Table15[[#This Row],[region]]=Table15[[#Headers],[northwest]],1,0)</f>
        <v>0</v>
      </c>
      <c r="I101">
        <f>IF(Table15[[#This Row],[region]]=Table15[[#Headers],[Southeast]],1,0)</f>
        <v>0</v>
      </c>
      <c r="J101">
        <f>IF(Table15[[#This Row],[region]]=Table15[[#Headers],[southwest]],1,0)</f>
        <v>1</v>
      </c>
      <c r="K101">
        <v>15820.699000000001</v>
      </c>
    </row>
    <row r="102" spans="1:11">
      <c r="A102">
        <v>41</v>
      </c>
      <c r="B102" t="s">
        <v>6</v>
      </c>
      <c r="C102">
        <f>IF(Table15[[#This Row],[sex]]="male",1,0)</f>
        <v>0</v>
      </c>
      <c r="D102">
        <v>31.6</v>
      </c>
      <c r="E102">
        <v>0</v>
      </c>
      <c r="F102">
        <v>0</v>
      </c>
      <c r="G102" t="s">
        <v>8</v>
      </c>
      <c r="H102">
        <f>IF(Table15[[#This Row],[region]]=Table15[[#Headers],[northwest]],1,0)</f>
        <v>0</v>
      </c>
      <c r="I102">
        <f>IF(Table15[[#This Row],[region]]=Table15[[#Headers],[Southeast]],1,0)</f>
        <v>0</v>
      </c>
      <c r="J102">
        <f>IF(Table15[[#This Row],[region]]=Table15[[#Headers],[southwest]],1,0)</f>
        <v>1</v>
      </c>
      <c r="K102">
        <v>6186.1270000000004</v>
      </c>
    </row>
    <row r="103" spans="1:11">
      <c r="A103">
        <v>30</v>
      </c>
      <c r="B103" t="s">
        <v>9</v>
      </c>
      <c r="C103">
        <f>IF(Table15[[#This Row],[sex]]="male",1,0)</f>
        <v>1</v>
      </c>
      <c r="D103">
        <v>25.46</v>
      </c>
      <c r="E103">
        <v>0</v>
      </c>
      <c r="F103">
        <v>0</v>
      </c>
      <c r="G103" t="s">
        <v>13</v>
      </c>
      <c r="H103">
        <f>IF(Table15[[#This Row],[region]]=Table15[[#Headers],[northwest]],1,0)</f>
        <v>0</v>
      </c>
      <c r="I103">
        <f>IF(Table15[[#This Row],[region]]=Table15[[#Headers],[Southeast]],1,0)</f>
        <v>0</v>
      </c>
      <c r="J103">
        <f>IF(Table15[[#This Row],[region]]=Table15[[#Headers],[southwest]],1,0)</f>
        <v>0</v>
      </c>
      <c r="K103">
        <v>3645.0893999999998</v>
      </c>
    </row>
    <row r="104" spans="1:11">
      <c r="A104">
        <v>18</v>
      </c>
      <c r="B104" t="s">
        <v>6</v>
      </c>
      <c r="C104">
        <f>IF(Table15[[#This Row],[sex]]="male",1,0)</f>
        <v>0</v>
      </c>
      <c r="D104">
        <v>30.114999999999998</v>
      </c>
      <c r="E104">
        <v>0</v>
      </c>
      <c r="F104">
        <v>0</v>
      </c>
      <c r="G104" t="s">
        <v>13</v>
      </c>
      <c r="H104">
        <f>IF(Table15[[#This Row],[region]]=Table15[[#Headers],[northwest]],1,0)</f>
        <v>0</v>
      </c>
      <c r="I104">
        <f>IF(Table15[[#This Row],[region]]=Table15[[#Headers],[Southeast]],1,0)</f>
        <v>0</v>
      </c>
      <c r="J104">
        <f>IF(Table15[[#This Row],[region]]=Table15[[#Headers],[southwest]],1,0)</f>
        <v>0</v>
      </c>
      <c r="K104">
        <v>21344.846699999998</v>
      </c>
    </row>
    <row r="105" spans="1:11">
      <c r="A105">
        <v>61</v>
      </c>
      <c r="B105" t="s">
        <v>6</v>
      </c>
      <c r="C105">
        <f>IF(Table15[[#This Row],[sex]]="male",1,0)</f>
        <v>0</v>
      </c>
      <c r="D105">
        <v>29.92</v>
      </c>
      <c r="E105">
        <v>3</v>
      </c>
      <c r="F105">
        <v>1</v>
      </c>
      <c r="G105" t="s">
        <v>11</v>
      </c>
      <c r="H105">
        <f>IF(Table15[[#This Row],[region]]=Table15[[#Headers],[northwest]],1,0)</f>
        <v>0</v>
      </c>
      <c r="I105">
        <f>IF(Table15[[#This Row],[region]]=Table15[[#Headers],[Southeast]],1,0)</f>
        <v>1</v>
      </c>
      <c r="J105">
        <f>IF(Table15[[#This Row],[region]]=Table15[[#Headers],[southwest]],1,0)</f>
        <v>0</v>
      </c>
      <c r="K105">
        <v>30942.191800000001</v>
      </c>
    </row>
    <row r="106" spans="1:11">
      <c r="A106">
        <v>34</v>
      </c>
      <c r="B106" t="s">
        <v>6</v>
      </c>
      <c r="C106">
        <f>IF(Table15[[#This Row],[sex]]="male",1,0)</f>
        <v>0</v>
      </c>
      <c r="D106">
        <v>27.5</v>
      </c>
      <c r="E106">
        <v>1</v>
      </c>
      <c r="F106">
        <v>0</v>
      </c>
      <c r="G106" t="s">
        <v>8</v>
      </c>
      <c r="H106">
        <f>IF(Table15[[#This Row],[region]]=Table15[[#Headers],[northwest]],1,0)</f>
        <v>0</v>
      </c>
      <c r="I106">
        <f>IF(Table15[[#This Row],[region]]=Table15[[#Headers],[Southeast]],1,0)</f>
        <v>0</v>
      </c>
      <c r="J106">
        <f>IF(Table15[[#This Row],[region]]=Table15[[#Headers],[southwest]],1,0)</f>
        <v>1</v>
      </c>
      <c r="K106">
        <v>5003.8530000000001</v>
      </c>
    </row>
    <row r="107" spans="1:11">
      <c r="A107">
        <v>20</v>
      </c>
      <c r="B107" t="s">
        <v>9</v>
      </c>
      <c r="C107">
        <f>IF(Table15[[#This Row],[sex]]="male",1,0)</f>
        <v>1</v>
      </c>
      <c r="D107">
        <v>28.024999999999999</v>
      </c>
      <c r="E107">
        <v>1</v>
      </c>
      <c r="F107">
        <v>1</v>
      </c>
      <c r="G107" t="s">
        <v>12</v>
      </c>
      <c r="H107">
        <f>IF(Table15[[#This Row],[region]]=Table15[[#Headers],[northwest]],1,0)</f>
        <v>1</v>
      </c>
      <c r="I107">
        <f>IF(Table15[[#This Row],[region]]=Table15[[#Headers],[Southeast]],1,0)</f>
        <v>0</v>
      </c>
      <c r="J107">
        <f>IF(Table15[[#This Row],[region]]=Table15[[#Headers],[southwest]],1,0)</f>
        <v>0</v>
      </c>
      <c r="K107">
        <v>17560.37975</v>
      </c>
    </row>
    <row r="108" spans="1:11">
      <c r="A108">
        <v>19</v>
      </c>
      <c r="B108" t="s">
        <v>6</v>
      </c>
      <c r="C108">
        <f>IF(Table15[[#This Row],[sex]]="male",1,0)</f>
        <v>0</v>
      </c>
      <c r="D108">
        <v>28.4</v>
      </c>
      <c r="E108">
        <v>1</v>
      </c>
      <c r="F108">
        <v>0</v>
      </c>
      <c r="G108" t="s">
        <v>8</v>
      </c>
      <c r="H108">
        <f>IF(Table15[[#This Row],[region]]=Table15[[#Headers],[northwest]],1,0)</f>
        <v>0</v>
      </c>
      <c r="I108">
        <f>IF(Table15[[#This Row],[region]]=Table15[[#Headers],[Southeast]],1,0)</f>
        <v>0</v>
      </c>
      <c r="J108">
        <f>IF(Table15[[#This Row],[region]]=Table15[[#Headers],[southwest]],1,0)</f>
        <v>1</v>
      </c>
      <c r="K108">
        <v>2331.5189999999998</v>
      </c>
    </row>
    <row r="109" spans="1:11">
      <c r="A109">
        <v>26</v>
      </c>
      <c r="B109" t="s">
        <v>9</v>
      </c>
      <c r="C109">
        <f>IF(Table15[[#This Row],[sex]]="male",1,0)</f>
        <v>1</v>
      </c>
      <c r="D109">
        <v>30.875</v>
      </c>
      <c r="E109">
        <v>2</v>
      </c>
      <c r="F109">
        <v>0</v>
      </c>
      <c r="G109" t="s">
        <v>12</v>
      </c>
      <c r="H109">
        <f>IF(Table15[[#This Row],[region]]=Table15[[#Headers],[northwest]],1,0)</f>
        <v>1</v>
      </c>
      <c r="I109">
        <f>IF(Table15[[#This Row],[region]]=Table15[[#Headers],[Southeast]],1,0)</f>
        <v>0</v>
      </c>
      <c r="J109">
        <f>IF(Table15[[#This Row],[region]]=Table15[[#Headers],[southwest]],1,0)</f>
        <v>0</v>
      </c>
      <c r="K109">
        <v>3877.3042500000001</v>
      </c>
    </row>
    <row r="110" spans="1:11">
      <c r="A110">
        <v>29</v>
      </c>
      <c r="B110" t="s">
        <v>9</v>
      </c>
      <c r="C110">
        <f>IF(Table15[[#This Row],[sex]]="male",1,0)</f>
        <v>1</v>
      </c>
      <c r="D110">
        <v>27.94</v>
      </c>
      <c r="E110">
        <v>0</v>
      </c>
      <c r="F110">
        <v>0</v>
      </c>
      <c r="G110" t="s">
        <v>11</v>
      </c>
      <c r="H110">
        <f>IF(Table15[[#This Row],[region]]=Table15[[#Headers],[northwest]],1,0)</f>
        <v>0</v>
      </c>
      <c r="I110">
        <f>IF(Table15[[#This Row],[region]]=Table15[[#Headers],[Southeast]],1,0)</f>
        <v>1</v>
      </c>
      <c r="J110">
        <f>IF(Table15[[#This Row],[region]]=Table15[[#Headers],[southwest]],1,0)</f>
        <v>0</v>
      </c>
      <c r="K110">
        <v>2867.1196</v>
      </c>
    </row>
    <row r="111" spans="1:11">
      <c r="A111">
        <v>63</v>
      </c>
      <c r="B111" t="s">
        <v>9</v>
      </c>
      <c r="C111">
        <f>IF(Table15[[#This Row],[sex]]="male",1,0)</f>
        <v>1</v>
      </c>
      <c r="D111">
        <v>35.090000000000003</v>
      </c>
      <c r="E111">
        <v>0</v>
      </c>
      <c r="F111">
        <v>1</v>
      </c>
      <c r="G111" t="s">
        <v>11</v>
      </c>
      <c r="H111">
        <f>IF(Table15[[#This Row],[region]]=Table15[[#Headers],[northwest]],1,0)</f>
        <v>0</v>
      </c>
      <c r="I111">
        <f>IF(Table15[[#This Row],[region]]=Table15[[#Headers],[Southeast]],1,0)</f>
        <v>1</v>
      </c>
      <c r="J111">
        <f>IF(Table15[[#This Row],[region]]=Table15[[#Headers],[southwest]],1,0)</f>
        <v>0</v>
      </c>
      <c r="K111">
        <v>47055.532099999997</v>
      </c>
    </row>
    <row r="112" spans="1:11">
      <c r="A112">
        <v>54</v>
      </c>
      <c r="B112" t="s">
        <v>9</v>
      </c>
      <c r="C112">
        <f>IF(Table15[[#This Row],[sex]]="male",1,0)</f>
        <v>1</v>
      </c>
      <c r="D112">
        <v>33.630000000000003</v>
      </c>
      <c r="E112">
        <v>1</v>
      </c>
      <c r="F112">
        <v>0</v>
      </c>
      <c r="G112" t="s">
        <v>12</v>
      </c>
      <c r="H112">
        <f>IF(Table15[[#This Row],[region]]=Table15[[#Headers],[northwest]],1,0)</f>
        <v>1</v>
      </c>
      <c r="I112">
        <f>IF(Table15[[#This Row],[region]]=Table15[[#Headers],[Southeast]],1,0)</f>
        <v>0</v>
      </c>
      <c r="J112">
        <f>IF(Table15[[#This Row],[region]]=Table15[[#Headers],[southwest]],1,0)</f>
        <v>0</v>
      </c>
      <c r="K112">
        <v>10825.253699999999</v>
      </c>
    </row>
    <row r="113" spans="1:11">
      <c r="A113">
        <v>55</v>
      </c>
      <c r="B113" t="s">
        <v>6</v>
      </c>
      <c r="C113">
        <f>IF(Table15[[#This Row],[sex]]="male",1,0)</f>
        <v>0</v>
      </c>
      <c r="D113">
        <v>29.7</v>
      </c>
      <c r="E113">
        <v>2</v>
      </c>
      <c r="F113">
        <v>0</v>
      </c>
      <c r="G113" t="s">
        <v>8</v>
      </c>
      <c r="H113">
        <f>IF(Table15[[#This Row],[region]]=Table15[[#Headers],[northwest]],1,0)</f>
        <v>0</v>
      </c>
      <c r="I113">
        <f>IF(Table15[[#This Row],[region]]=Table15[[#Headers],[Southeast]],1,0)</f>
        <v>0</v>
      </c>
      <c r="J113">
        <f>IF(Table15[[#This Row],[region]]=Table15[[#Headers],[southwest]],1,0)</f>
        <v>1</v>
      </c>
      <c r="K113">
        <v>11881.358</v>
      </c>
    </row>
    <row r="114" spans="1:11">
      <c r="A114">
        <v>37</v>
      </c>
      <c r="B114" t="s">
        <v>9</v>
      </c>
      <c r="C114">
        <f>IF(Table15[[#This Row],[sex]]="male",1,0)</f>
        <v>1</v>
      </c>
      <c r="D114">
        <v>30.8</v>
      </c>
      <c r="E114">
        <v>0</v>
      </c>
      <c r="F114">
        <v>0</v>
      </c>
      <c r="G114" t="s">
        <v>8</v>
      </c>
      <c r="H114">
        <f>IF(Table15[[#This Row],[region]]=Table15[[#Headers],[northwest]],1,0)</f>
        <v>0</v>
      </c>
      <c r="I114">
        <f>IF(Table15[[#This Row],[region]]=Table15[[#Headers],[Southeast]],1,0)</f>
        <v>0</v>
      </c>
      <c r="J114">
        <f>IF(Table15[[#This Row],[region]]=Table15[[#Headers],[southwest]],1,0)</f>
        <v>1</v>
      </c>
      <c r="K114">
        <v>4646.759</v>
      </c>
    </row>
    <row r="115" spans="1:11">
      <c r="A115">
        <v>21</v>
      </c>
      <c r="B115" t="s">
        <v>6</v>
      </c>
      <c r="C115">
        <f>IF(Table15[[#This Row],[sex]]="male",1,0)</f>
        <v>0</v>
      </c>
      <c r="D115">
        <v>35.72</v>
      </c>
      <c r="E115">
        <v>0</v>
      </c>
      <c r="F115">
        <v>0</v>
      </c>
      <c r="G115" t="s">
        <v>12</v>
      </c>
      <c r="H115">
        <f>IF(Table15[[#This Row],[region]]=Table15[[#Headers],[northwest]],1,0)</f>
        <v>1</v>
      </c>
      <c r="I115">
        <f>IF(Table15[[#This Row],[region]]=Table15[[#Headers],[Southeast]],1,0)</f>
        <v>0</v>
      </c>
      <c r="J115">
        <f>IF(Table15[[#This Row],[region]]=Table15[[#Headers],[southwest]],1,0)</f>
        <v>0</v>
      </c>
      <c r="K115">
        <v>2404.7338</v>
      </c>
    </row>
    <row r="116" spans="1:11">
      <c r="A116">
        <v>52</v>
      </c>
      <c r="B116" t="s">
        <v>9</v>
      </c>
      <c r="C116">
        <f>IF(Table15[[#This Row],[sex]]="male",1,0)</f>
        <v>1</v>
      </c>
      <c r="D116">
        <v>32.204999999999998</v>
      </c>
      <c r="E116">
        <v>3</v>
      </c>
      <c r="F116">
        <v>0</v>
      </c>
      <c r="G116" t="s">
        <v>13</v>
      </c>
      <c r="H116">
        <f>IF(Table15[[#This Row],[region]]=Table15[[#Headers],[northwest]],1,0)</f>
        <v>0</v>
      </c>
      <c r="I116">
        <f>IF(Table15[[#This Row],[region]]=Table15[[#Headers],[Southeast]],1,0)</f>
        <v>0</v>
      </c>
      <c r="J116">
        <f>IF(Table15[[#This Row],[region]]=Table15[[#Headers],[southwest]],1,0)</f>
        <v>0</v>
      </c>
      <c r="K116">
        <v>11488.31695</v>
      </c>
    </row>
    <row r="117" spans="1:11">
      <c r="A117">
        <v>60</v>
      </c>
      <c r="B117" t="s">
        <v>9</v>
      </c>
      <c r="C117">
        <f>IF(Table15[[#This Row],[sex]]="male",1,0)</f>
        <v>1</v>
      </c>
      <c r="D117">
        <v>28.594999999999999</v>
      </c>
      <c r="E117">
        <v>0</v>
      </c>
      <c r="F117">
        <v>0</v>
      </c>
      <c r="G117" t="s">
        <v>13</v>
      </c>
      <c r="H117">
        <f>IF(Table15[[#This Row],[region]]=Table15[[#Headers],[northwest]],1,0)</f>
        <v>0</v>
      </c>
      <c r="I117">
        <f>IF(Table15[[#This Row],[region]]=Table15[[#Headers],[Southeast]],1,0)</f>
        <v>0</v>
      </c>
      <c r="J117">
        <f>IF(Table15[[#This Row],[region]]=Table15[[#Headers],[southwest]],1,0)</f>
        <v>0</v>
      </c>
      <c r="K117">
        <v>30259.995559999999</v>
      </c>
    </row>
    <row r="118" spans="1:11">
      <c r="A118">
        <v>58</v>
      </c>
      <c r="B118" t="s">
        <v>9</v>
      </c>
      <c r="C118">
        <f>IF(Table15[[#This Row],[sex]]="male",1,0)</f>
        <v>1</v>
      </c>
      <c r="D118">
        <v>49.06</v>
      </c>
      <c r="E118">
        <v>0</v>
      </c>
      <c r="F118">
        <v>0</v>
      </c>
      <c r="G118" t="s">
        <v>11</v>
      </c>
      <c r="H118">
        <f>IF(Table15[[#This Row],[region]]=Table15[[#Headers],[northwest]],1,0)</f>
        <v>0</v>
      </c>
      <c r="I118">
        <f>IF(Table15[[#This Row],[region]]=Table15[[#Headers],[Southeast]],1,0)</f>
        <v>1</v>
      </c>
      <c r="J118">
        <f>IF(Table15[[#This Row],[region]]=Table15[[#Headers],[southwest]],1,0)</f>
        <v>0</v>
      </c>
      <c r="K118">
        <v>11381.3254</v>
      </c>
    </row>
    <row r="119" spans="1:11">
      <c r="A119">
        <v>29</v>
      </c>
      <c r="B119" t="s">
        <v>6</v>
      </c>
      <c r="C119">
        <f>IF(Table15[[#This Row],[sex]]="male",1,0)</f>
        <v>0</v>
      </c>
      <c r="D119">
        <v>27.94</v>
      </c>
      <c r="E119">
        <v>1</v>
      </c>
      <c r="F119">
        <v>1</v>
      </c>
      <c r="G119" t="s">
        <v>11</v>
      </c>
      <c r="H119">
        <f>IF(Table15[[#This Row],[region]]=Table15[[#Headers],[northwest]],1,0)</f>
        <v>0</v>
      </c>
      <c r="I119">
        <f>IF(Table15[[#This Row],[region]]=Table15[[#Headers],[Southeast]],1,0)</f>
        <v>1</v>
      </c>
      <c r="J119">
        <f>IF(Table15[[#This Row],[region]]=Table15[[#Headers],[southwest]],1,0)</f>
        <v>0</v>
      </c>
      <c r="K119">
        <v>19107.779600000002</v>
      </c>
    </row>
    <row r="120" spans="1:11">
      <c r="A120">
        <v>49</v>
      </c>
      <c r="B120" t="s">
        <v>6</v>
      </c>
      <c r="C120">
        <f>IF(Table15[[#This Row],[sex]]="male",1,0)</f>
        <v>0</v>
      </c>
      <c r="D120">
        <v>27.17</v>
      </c>
      <c r="E120">
        <v>0</v>
      </c>
      <c r="F120">
        <v>0</v>
      </c>
      <c r="G120" t="s">
        <v>11</v>
      </c>
      <c r="H120">
        <f>IF(Table15[[#This Row],[region]]=Table15[[#Headers],[northwest]],1,0)</f>
        <v>0</v>
      </c>
      <c r="I120">
        <f>IF(Table15[[#This Row],[region]]=Table15[[#Headers],[Southeast]],1,0)</f>
        <v>1</v>
      </c>
      <c r="J120">
        <f>IF(Table15[[#This Row],[region]]=Table15[[#Headers],[southwest]],1,0)</f>
        <v>0</v>
      </c>
      <c r="K120">
        <v>8601.3292999999994</v>
      </c>
    </row>
    <row r="121" spans="1:11">
      <c r="A121">
        <v>37</v>
      </c>
      <c r="B121" t="s">
        <v>6</v>
      </c>
      <c r="C121">
        <f>IF(Table15[[#This Row],[sex]]="male",1,0)</f>
        <v>0</v>
      </c>
      <c r="D121">
        <v>23.37</v>
      </c>
      <c r="E121">
        <v>2</v>
      </c>
      <c r="F121">
        <v>0</v>
      </c>
      <c r="G121" t="s">
        <v>12</v>
      </c>
      <c r="H121">
        <f>IF(Table15[[#This Row],[region]]=Table15[[#Headers],[northwest]],1,0)</f>
        <v>1</v>
      </c>
      <c r="I121">
        <f>IF(Table15[[#This Row],[region]]=Table15[[#Headers],[Southeast]],1,0)</f>
        <v>0</v>
      </c>
      <c r="J121">
        <f>IF(Table15[[#This Row],[region]]=Table15[[#Headers],[southwest]],1,0)</f>
        <v>0</v>
      </c>
      <c r="K121">
        <v>6686.4313000000002</v>
      </c>
    </row>
    <row r="122" spans="1:11">
      <c r="A122">
        <v>44</v>
      </c>
      <c r="B122" t="s">
        <v>9</v>
      </c>
      <c r="C122">
        <f>IF(Table15[[#This Row],[sex]]="male",1,0)</f>
        <v>1</v>
      </c>
      <c r="D122">
        <v>37.1</v>
      </c>
      <c r="E122">
        <v>2</v>
      </c>
      <c r="F122">
        <v>0</v>
      </c>
      <c r="G122" t="s">
        <v>8</v>
      </c>
      <c r="H122">
        <f>IF(Table15[[#This Row],[region]]=Table15[[#Headers],[northwest]],1,0)</f>
        <v>0</v>
      </c>
      <c r="I122">
        <f>IF(Table15[[#This Row],[region]]=Table15[[#Headers],[Southeast]],1,0)</f>
        <v>0</v>
      </c>
      <c r="J122">
        <f>IF(Table15[[#This Row],[region]]=Table15[[#Headers],[southwest]],1,0)</f>
        <v>1</v>
      </c>
      <c r="K122">
        <v>7740.3370000000004</v>
      </c>
    </row>
    <row r="123" spans="1:11">
      <c r="A123">
        <v>18</v>
      </c>
      <c r="B123" t="s">
        <v>9</v>
      </c>
      <c r="C123">
        <f>IF(Table15[[#This Row],[sex]]="male",1,0)</f>
        <v>1</v>
      </c>
      <c r="D123">
        <v>23.75</v>
      </c>
      <c r="E123">
        <v>0</v>
      </c>
      <c r="F123">
        <v>0</v>
      </c>
      <c r="G123" t="s">
        <v>13</v>
      </c>
      <c r="H123">
        <f>IF(Table15[[#This Row],[region]]=Table15[[#Headers],[northwest]],1,0)</f>
        <v>0</v>
      </c>
      <c r="I123">
        <f>IF(Table15[[#This Row],[region]]=Table15[[#Headers],[Southeast]],1,0)</f>
        <v>0</v>
      </c>
      <c r="J123">
        <f>IF(Table15[[#This Row],[region]]=Table15[[#Headers],[southwest]],1,0)</f>
        <v>0</v>
      </c>
      <c r="K123">
        <v>1705.6244999999999</v>
      </c>
    </row>
    <row r="124" spans="1:11">
      <c r="A124">
        <v>20</v>
      </c>
      <c r="B124" t="s">
        <v>6</v>
      </c>
      <c r="C124">
        <f>IF(Table15[[#This Row],[sex]]="male",1,0)</f>
        <v>0</v>
      </c>
      <c r="D124">
        <v>28.975000000000001</v>
      </c>
      <c r="E124">
        <v>0</v>
      </c>
      <c r="F124">
        <v>0</v>
      </c>
      <c r="G124" t="s">
        <v>12</v>
      </c>
      <c r="H124">
        <f>IF(Table15[[#This Row],[region]]=Table15[[#Headers],[northwest]],1,0)</f>
        <v>1</v>
      </c>
      <c r="I124">
        <f>IF(Table15[[#This Row],[region]]=Table15[[#Headers],[Southeast]],1,0)</f>
        <v>0</v>
      </c>
      <c r="J124">
        <f>IF(Table15[[#This Row],[region]]=Table15[[#Headers],[southwest]],1,0)</f>
        <v>0</v>
      </c>
      <c r="K124">
        <v>2257.47525</v>
      </c>
    </row>
    <row r="125" spans="1:11">
      <c r="A125">
        <v>44</v>
      </c>
      <c r="B125" t="s">
        <v>9</v>
      </c>
      <c r="C125">
        <f>IF(Table15[[#This Row],[sex]]="male",1,0)</f>
        <v>1</v>
      </c>
      <c r="D125">
        <v>31.35</v>
      </c>
      <c r="E125">
        <v>1</v>
      </c>
      <c r="F125">
        <v>1</v>
      </c>
      <c r="G125" t="s">
        <v>13</v>
      </c>
      <c r="H125">
        <f>IF(Table15[[#This Row],[region]]=Table15[[#Headers],[northwest]],1,0)</f>
        <v>0</v>
      </c>
      <c r="I125">
        <f>IF(Table15[[#This Row],[region]]=Table15[[#Headers],[Southeast]],1,0)</f>
        <v>0</v>
      </c>
      <c r="J125">
        <f>IF(Table15[[#This Row],[region]]=Table15[[#Headers],[southwest]],1,0)</f>
        <v>0</v>
      </c>
      <c r="K125">
        <v>39556.494500000001</v>
      </c>
    </row>
    <row r="126" spans="1:11">
      <c r="A126">
        <v>47</v>
      </c>
      <c r="B126" t="s">
        <v>6</v>
      </c>
      <c r="C126">
        <f>IF(Table15[[#This Row],[sex]]="male",1,0)</f>
        <v>0</v>
      </c>
      <c r="D126">
        <v>33.914999999999999</v>
      </c>
      <c r="E126">
        <v>3</v>
      </c>
      <c r="F126">
        <v>0</v>
      </c>
      <c r="G126" t="s">
        <v>12</v>
      </c>
      <c r="H126">
        <f>IF(Table15[[#This Row],[region]]=Table15[[#Headers],[northwest]],1,0)</f>
        <v>1</v>
      </c>
      <c r="I126">
        <f>IF(Table15[[#This Row],[region]]=Table15[[#Headers],[Southeast]],1,0)</f>
        <v>0</v>
      </c>
      <c r="J126">
        <f>IF(Table15[[#This Row],[region]]=Table15[[#Headers],[southwest]],1,0)</f>
        <v>0</v>
      </c>
      <c r="K126">
        <v>10115.00885</v>
      </c>
    </row>
    <row r="127" spans="1:11">
      <c r="A127">
        <v>26</v>
      </c>
      <c r="B127" t="s">
        <v>6</v>
      </c>
      <c r="C127">
        <f>IF(Table15[[#This Row],[sex]]="male",1,0)</f>
        <v>0</v>
      </c>
      <c r="D127">
        <v>28.785</v>
      </c>
      <c r="E127">
        <v>0</v>
      </c>
      <c r="F127">
        <v>0</v>
      </c>
      <c r="G127" t="s">
        <v>13</v>
      </c>
      <c r="H127">
        <f>IF(Table15[[#This Row],[region]]=Table15[[#Headers],[northwest]],1,0)</f>
        <v>0</v>
      </c>
      <c r="I127">
        <f>IF(Table15[[#This Row],[region]]=Table15[[#Headers],[Southeast]],1,0)</f>
        <v>0</v>
      </c>
      <c r="J127">
        <f>IF(Table15[[#This Row],[region]]=Table15[[#Headers],[southwest]],1,0)</f>
        <v>0</v>
      </c>
      <c r="K127">
        <v>3385.3991500000002</v>
      </c>
    </row>
    <row r="128" spans="1:11">
      <c r="A128">
        <v>19</v>
      </c>
      <c r="B128" t="s">
        <v>6</v>
      </c>
      <c r="C128">
        <f>IF(Table15[[#This Row],[sex]]="male",1,0)</f>
        <v>0</v>
      </c>
      <c r="D128">
        <v>28.3</v>
      </c>
      <c r="E128">
        <v>0</v>
      </c>
      <c r="F128">
        <v>1</v>
      </c>
      <c r="G128" t="s">
        <v>8</v>
      </c>
      <c r="H128">
        <f>IF(Table15[[#This Row],[region]]=Table15[[#Headers],[northwest]],1,0)</f>
        <v>0</v>
      </c>
      <c r="I128">
        <f>IF(Table15[[#This Row],[region]]=Table15[[#Headers],[Southeast]],1,0)</f>
        <v>0</v>
      </c>
      <c r="J128">
        <f>IF(Table15[[#This Row],[region]]=Table15[[#Headers],[southwest]],1,0)</f>
        <v>1</v>
      </c>
      <c r="K128">
        <v>17081.080000000002</v>
      </c>
    </row>
    <row r="129" spans="1:11">
      <c r="A129">
        <v>52</v>
      </c>
      <c r="B129" t="s">
        <v>6</v>
      </c>
      <c r="C129">
        <f>IF(Table15[[#This Row],[sex]]="male",1,0)</f>
        <v>0</v>
      </c>
      <c r="D129">
        <v>37.4</v>
      </c>
      <c r="E129">
        <v>0</v>
      </c>
      <c r="F129">
        <v>0</v>
      </c>
      <c r="G129" t="s">
        <v>8</v>
      </c>
      <c r="H129">
        <f>IF(Table15[[#This Row],[region]]=Table15[[#Headers],[northwest]],1,0)</f>
        <v>0</v>
      </c>
      <c r="I129">
        <f>IF(Table15[[#This Row],[region]]=Table15[[#Headers],[Southeast]],1,0)</f>
        <v>0</v>
      </c>
      <c r="J129">
        <f>IF(Table15[[#This Row],[region]]=Table15[[#Headers],[southwest]],1,0)</f>
        <v>1</v>
      </c>
      <c r="K129">
        <v>9634.5380000000005</v>
      </c>
    </row>
    <row r="130" spans="1:11">
      <c r="A130">
        <v>32</v>
      </c>
      <c r="B130" t="s">
        <v>6</v>
      </c>
      <c r="C130">
        <f>IF(Table15[[#This Row],[sex]]="male",1,0)</f>
        <v>0</v>
      </c>
      <c r="D130">
        <v>17.765000000000001</v>
      </c>
      <c r="E130">
        <v>2</v>
      </c>
      <c r="F130">
        <v>1</v>
      </c>
      <c r="G130" t="s">
        <v>12</v>
      </c>
      <c r="H130">
        <f>IF(Table15[[#This Row],[region]]=Table15[[#Headers],[northwest]],1,0)</f>
        <v>1</v>
      </c>
      <c r="I130">
        <f>IF(Table15[[#This Row],[region]]=Table15[[#Headers],[Southeast]],1,0)</f>
        <v>0</v>
      </c>
      <c r="J130">
        <f>IF(Table15[[#This Row],[region]]=Table15[[#Headers],[southwest]],1,0)</f>
        <v>0</v>
      </c>
      <c r="K130">
        <v>32734.186300000001</v>
      </c>
    </row>
    <row r="131" spans="1:11">
      <c r="A131">
        <v>38</v>
      </c>
      <c r="B131" t="s">
        <v>9</v>
      </c>
      <c r="C131">
        <f>IF(Table15[[#This Row],[sex]]="male",1,0)</f>
        <v>1</v>
      </c>
      <c r="D131">
        <v>34.700000000000003</v>
      </c>
      <c r="E131">
        <v>2</v>
      </c>
      <c r="F131">
        <v>0</v>
      </c>
      <c r="G131" t="s">
        <v>8</v>
      </c>
      <c r="H131">
        <f>IF(Table15[[#This Row],[region]]=Table15[[#Headers],[northwest]],1,0)</f>
        <v>0</v>
      </c>
      <c r="I131">
        <f>IF(Table15[[#This Row],[region]]=Table15[[#Headers],[Southeast]],1,0)</f>
        <v>0</v>
      </c>
      <c r="J131">
        <f>IF(Table15[[#This Row],[region]]=Table15[[#Headers],[southwest]],1,0)</f>
        <v>1</v>
      </c>
      <c r="K131">
        <v>6082.4049999999997</v>
      </c>
    </row>
    <row r="132" spans="1:11">
      <c r="A132">
        <v>59</v>
      </c>
      <c r="B132" t="s">
        <v>6</v>
      </c>
      <c r="C132">
        <f>IF(Table15[[#This Row],[sex]]="male",1,0)</f>
        <v>0</v>
      </c>
      <c r="D132">
        <v>26.504999999999999</v>
      </c>
      <c r="E132">
        <v>0</v>
      </c>
      <c r="F132">
        <v>0</v>
      </c>
      <c r="G132" t="s">
        <v>13</v>
      </c>
      <c r="H132">
        <f>IF(Table15[[#This Row],[region]]=Table15[[#Headers],[northwest]],1,0)</f>
        <v>0</v>
      </c>
      <c r="I132">
        <f>IF(Table15[[#This Row],[region]]=Table15[[#Headers],[Southeast]],1,0)</f>
        <v>0</v>
      </c>
      <c r="J132">
        <f>IF(Table15[[#This Row],[region]]=Table15[[#Headers],[southwest]],1,0)</f>
        <v>0</v>
      </c>
      <c r="K132">
        <v>12815.444949999999</v>
      </c>
    </row>
    <row r="133" spans="1:11">
      <c r="A133">
        <v>61</v>
      </c>
      <c r="B133" t="s">
        <v>6</v>
      </c>
      <c r="C133">
        <f>IF(Table15[[#This Row],[sex]]="male",1,0)</f>
        <v>0</v>
      </c>
      <c r="D133">
        <v>22.04</v>
      </c>
      <c r="E133">
        <v>0</v>
      </c>
      <c r="F133">
        <v>0</v>
      </c>
      <c r="G133" t="s">
        <v>13</v>
      </c>
      <c r="H133">
        <f>IF(Table15[[#This Row],[region]]=Table15[[#Headers],[northwest]],1,0)</f>
        <v>0</v>
      </c>
      <c r="I133">
        <f>IF(Table15[[#This Row],[region]]=Table15[[#Headers],[Southeast]],1,0)</f>
        <v>0</v>
      </c>
      <c r="J133">
        <f>IF(Table15[[#This Row],[region]]=Table15[[#Headers],[southwest]],1,0)</f>
        <v>0</v>
      </c>
      <c r="K133">
        <v>13616.3586</v>
      </c>
    </row>
    <row r="134" spans="1:11">
      <c r="A134">
        <v>53</v>
      </c>
      <c r="B134" t="s">
        <v>6</v>
      </c>
      <c r="C134">
        <f>IF(Table15[[#This Row],[sex]]="male",1,0)</f>
        <v>0</v>
      </c>
      <c r="D134">
        <v>35.9</v>
      </c>
      <c r="E134">
        <v>2</v>
      </c>
      <c r="F134">
        <v>0</v>
      </c>
      <c r="G134" t="s">
        <v>8</v>
      </c>
      <c r="H134">
        <f>IF(Table15[[#This Row],[region]]=Table15[[#Headers],[northwest]],1,0)</f>
        <v>0</v>
      </c>
      <c r="I134">
        <f>IF(Table15[[#This Row],[region]]=Table15[[#Headers],[Southeast]],1,0)</f>
        <v>0</v>
      </c>
      <c r="J134">
        <f>IF(Table15[[#This Row],[region]]=Table15[[#Headers],[southwest]],1,0)</f>
        <v>1</v>
      </c>
      <c r="K134">
        <v>11163.567999999999</v>
      </c>
    </row>
    <row r="135" spans="1:11">
      <c r="A135">
        <v>19</v>
      </c>
      <c r="B135" t="s">
        <v>9</v>
      </c>
      <c r="C135">
        <f>IF(Table15[[#This Row],[sex]]="male",1,0)</f>
        <v>1</v>
      </c>
      <c r="D135">
        <v>25.555</v>
      </c>
      <c r="E135">
        <v>0</v>
      </c>
      <c r="F135">
        <v>0</v>
      </c>
      <c r="G135" t="s">
        <v>12</v>
      </c>
      <c r="H135">
        <f>IF(Table15[[#This Row],[region]]=Table15[[#Headers],[northwest]],1,0)</f>
        <v>1</v>
      </c>
      <c r="I135">
        <f>IF(Table15[[#This Row],[region]]=Table15[[#Headers],[Southeast]],1,0)</f>
        <v>0</v>
      </c>
      <c r="J135">
        <f>IF(Table15[[#This Row],[region]]=Table15[[#Headers],[southwest]],1,0)</f>
        <v>0</v>
      </c>
      <c r="K135">
        <v>1632.5644500000001</v>
      </c>
    </row>
    <row r="136" spans="1:11">
      <c r="A136">
        <v>20</v>
      </c>
      <c r="B136" t="s">
        <v>6</v>
      </c>
      <c r="C136">
        <f>IF(Table15[[#This Row],[sex]]="male",1,0)</f>
        <v>0</v>
      </c>
      <c r="D136">
        <v>28.785</v>
      </c>
      <c r="E136">
        <v>0</v>
      </c>
      <c r="F136">
        <v>0</v>
      </c>
      <c r="G136" t="s">
        <v>13</v>
      </c>
      <c r="H136">
        <f>IF(Table15[[#This Row],[region]]=Table15[[#Headers],[northwest]],1,0)</f>
        <v>0</v>
      </c>
      <c r="I136">
        <f>IF(Table15[[#This Row],[region]]=Table15[[#Headers],[Southeast]],1,0)</f>
        <v>0</v>
      </c>
      <c r="J136">
        <f>IF(Table15[[#This Row],[region]]=Table15[[#Headers],[southwest]],1,0)</f>
        <v>0</v>
      </c>
      <c r="K136">
        <v>2457.2111500000001</v>
      </c>
    </row>
    <row r="137" spans="1:11">
      <c r="A137">
        <v>22</v>
      </c>
      <c r="B137" t="s">
        <v>6</v>
      </c>
      <c r="C137">
        <f>IF(Table15[[#This Row],[sex]]="male",1,0)</f>
        <v>0</v>
      </c>
      <c r="D137">
        <v>28.05</v>
      </c>
      <c r="E137">
        <v>0</v>
      </c>
      <c r="F137">
        <v>0</v>
      </c>
      <c r="G137" t="s">
        <v>11</v>
      </c>
      <c r="H137">
        <f>IF(Table15[[#This Row],[region]]=Table15[[#Headers],[northwest]],1,0)</f>
        <v>0</v>
      </c>
      <c r="I137">
        <f>IF(Table15[[#This Row],[region]]=Table15[[#Headers],[Southeast]],1,0)</f>
        <v>1</v>
      </c>
      <c r="J137">
        <f>IF(Table15[[#This Row],[region]]=Table15[[#Headers],[southwest]],1,0)</f>
        <v>0</v>
      </c>
      <c r="K137">
        <v>2155.6815000000001</v>
      </c>
    </row>
    <row r="138" spans="1:11">
      <c r="A138">
        <v>19</v>
      </c>
      <c r="B138" t="s">
        <v>9</v>
      </c>
      <c r="C138">
        <f>IF(Table15[[#This Row],[sex]]="male",1,0)</f>
        <v>1</v>
      </c>
      <c r="D138">
        <v>34.1</v>
      </c>
      <c r="E138">
        <v>0</v>
      </c>
      <c r="F138">
        <v>0</v>
      </c>
      <c r="G138" t="s">
        <v>8</v>
      </c>
      <c r="H138">
        <f>IF(Table15[[#This Row],[region]]=Table15[[#Headers],[northwest]],1,0)</f>
        <v>0</v>
      </c>
      <c r="I138">
        <f>IF(Table15[[#This Row],[region]]=Table15[[#Headers],[Southeast]],1,0)</f>
        <v>0</v>
      </c>
      <c r="J138">
        <f>IF(Table15[[#This Row],[region]]=Table15[[#Headers],[southwest]],1,0)</f>
        <v>1</v>
      </c>
      <c r="K138">
        <v>1261.442</v>
      </c>
    </row>
    <row r="139" spans="1:11">
      <c r="A139">
        <v>22</v>
      </c>
      <c r="B139" t="s">
        <v>9</v>
      </c>
      <c r="C139">
        <f>IF(Table15[[#This Row],[sex]]="male",1,0)</f>
        <v>1</v>
      </c>
      <c r="D139">
        <v>25.175000000000001</v>
      </c>
      <c r="E139">
        <v>0</v>
      </c>
      <c r="F139">
        <v>0</v>
      </c>
      <c r="G139" t="s">
        <v>12</v>
      </c>
      <c r="H139">
        <f>IF(Table15[[#This Row],[region]]=Table15[[#Headers],[northwest]],1,0)</f>
        <v>1</v>
      </c>
      <c r="I139">
        <f>IF(Table15[[#This Row],[region]]=Table15[[#Headers],[Southeast]],1,0)</f>
        <v>0</v>
      </c>
      <c r="J139">
        <f>IF(Table15[[#This Row],[region]]=Table15[[#Headers],[southwest]],1,0)</f>
        <v>0</v>
      </c>
      <c r="K139">
        <v>2045.68525</v>
      </c>
    </row>
    <row r="140" spans="1:11">
      <c r="A140">
        <v>54</v>
      </c>
      <c r="B140" t="s">
        <v>6</v>
      </c>
      <c r="C140">
        <f>IF(Table15[[#This Row],[sex]]="male",1,0)</f>
        <v>0</v>
      </c>
      <c r="D140">
        <v>31.9</v>
      </c>
      <c r="E140">
        <v>3</v>
      </c>
      <c r="F140">
        <v>0</v>
      </c>
      <c r="G140" t="s">
        <v>11</v>
      </c>
      <c r="H140">
        <f>IF(Table15[[#This Row],[region]]=Table15[[#Headers],[northwest]],1,0)</f>
        <v>0</v>
      </c>
      <c r="I140">
        <f>IF(Table15[[#This Row],[region]]=Table15[[#Headers],[Southeast]],1,0)</f>
        <v>1</v>
      </c>
      <c r="J140">
        <f>IF(Table15[[#This Row],[region]]=Table15[[#Headers],[southwest]],1,0)</f>
        <v>0</v>
      </c>
      <c r="K140">
        <v>27322.73386</v>
      </c>
    </row>
    <row r="141" spans="1:11">
      <c r="A141">
        <v>22</v>
      </c>
      <c r="B141" t="s">
        <v>6</v>
      </c>
      <c r="C141">
        <f>IF(Table15[[#This Row],[sex]]="male",1,0)</f>
        <v>0</v>
      </c>
      <c r="D141">
        <v>36</v>
      </c>
      <c r="E141">
        <v>0</v>
      </c>
      <c r="F141">
        <v>0</v>
      </c>
      <c r="G141" t="s">
        <v>8</v>
      </c>
      <c r="H141">
        <f>IF(Table15[[#This Row],[region]]=Table15[[#Headers],[northwest]],1,0)</f>
        <v>0</v>
      </c>
      <c r="I141">
        <f>IF(Table15[[#This Row],[region]]=Table15[[#Headers],[Southeast]],1,0)</f>
        <v>0</v>
      </c>
      <c r="J141">
        <f>IF(Table15[[#This Row],[region]]=Table15[[#Headers],[southwest]],1,0)</f>
        <v>1</v>
      </c>
      <c r="K141">
        <v>2166.732</v>
      </c>
    </row>
    <row r="142" spans="1:11">
      <c r="A142">
        <v>34</v>
      </c>
      <c r="B142" t="s">
        <v>9</v>
      </c>
      <c r="C142">
        <f>IF(Table15[[#This Row],[sex]]="male",1,0)</f>
        <v>1</v>
      </c>
      <c r="D142">
        <v>22.42</v>
      </c>
      <c r="E142">
        <v>2</v>
      </c>
      <c r="F142">
        <v>0</v>
      </c>
      <c r="G142" t="s">
        <v>13</v>
      </c>
      <c r="H142">
        <f>IF(Table15[[#This Row],[region]]=Table15[[#Headers],[northwest]],1,0)</f>
        <v>0</v>
      </c>
      <c r="I142">
        <f>IF(Table15[[#This Row],[region]]=Table15[[#Headers],[Southeast]],1,0)</f>
        <v>0</v>
      </c>
      <c r="J142">
        <f>IF(Table15[[#This Row],[region]]=Table15[[#Headers],[southwest]],1,0)</f>
        <v>0</v>
      </c>
      <c r="K142">
        <v>27375.904780000001</v>
      </c>
    </row>
    <row r="143" spans="1:11">
      <c r="A143">
        <v>26</v>
      </c>
      <c r="B143" t="s">
        <v>9</v>
      </c>
      <c r="C143">
        <f>IF(Table15[[#This Row],[sex]]="male",1,0)</f>
        <v>1</v>
      </c>
      <c r="D143">
        <v>32.49</v>
      </c>
      <c r="E143">
        <v>1</v>
      </c>
      <c r="F143">
        <v>0</v>
      </c>
      <c r="G143" t="s">
        <v>13</v>
      </c>
      <c r="H143">
        <f>IF(Table15[[#This Row],[region]]=Table15[[#Headers],[northwest]],1,0)</f>
        <v>0</v>
      </c>
      <c r="I143">
        <f>IF(Table15[[#This Row],[region]]=Table15[[#Headers],[Southeast]],1,0)</f>
        <v>0</v>
      </c>
      <c r="J143">
        <f>IF(Table15[[#This Row],[region]]=Table15[[#Headers],[southwest]],1,0)</f>
        <v>0</v>
      </c>
      <c r="K143">
        <v>3490.5491000000002</v>
      </c>
    </row>
    <row r="144" spans="1:11">
      <c r="A144">
        <v>34</v>
      </c>
      <c r="B144" t="s">
        <v>9</v>
      </c>
      <c r="C144">
        <f>IF(Table15[[#This Row],[sex]]="male",1,0)</f>
        <v>1</v>
      </c>
      <c r="D144">
        <v>25.3</v>
      </c>
      <c r="E144">
        <v>2</v>
      </c>
      <c r="F144">
        <v>1</v>
      </c>
      <c r="G144" t="s">
        <v>11</v>
      </c>
      <c r="H144">
        <f>IF(Table15[[#This Row],[region]]=Table15[[#Headers],[northwest]],1,0)</f>
        <v>0</v>
      </c>
      <c r="I144">
        <f>IF(Table15[[#This Row],[region]]=Table15[[#Headers],[Southeast]],1,0)</f>
        <v>1</v>
      </c>
      <c r="J144">
        <f>IF(Table15[[#This Row],[region]]=Table15[[#Headers],[southwest]],1,0)</f>
        <v>0</v>
      </c>
      <c r="K144">
        <v>18972.494999999999</v>
      </c>
    </row>
    <row r="145" spans="1:11">
      <c r="A145">
        <v>29</v>
      </c>
      <c r="B145" t="s">
        <v>9</v>
      </c>
      <c r="C145">
        <f>IF(Table15[[#This Row],[sex]]="male",1,0)</f>
        <v>1</v>
      </c>
      <c r="D145">
        <v>29.734999999999999</v>
      </c>
      <c r="E145">
        <v>2</v>
      </c>
      <c r="F145">
        <v>0</v>
      </c>
      <c r="G145" t="s">
        <v>12</v>
      </c>
      <c r="H145">
        <f>IF(Table15[[#This Row],[region]]=Table15[[#Headers],[northwest]],1,0)</f>
        <v>1</v>
      </c>
      <c r="I145">
        <f>IF(Table15[[#This Row],[region]]=Table15[[#Headers],[Southeast]],1,0)</f>
        <v>0</v>
      </c>
      <c r="J145">
        <f>IF(Table15[[#This Row],[region]]=Table15[[#Headers],[southwest]],1,0)</f>
        <v>0</v>
      </c>
      <c r="K145">
        <v>18157.876</v>
      </c>
    </row>
    <row r="146" spans="1:11">
      <c r="A146">
        <v>30</v>
      </c>
      <c r="B146" t="s">
        <v>9</v>
      </c>
      <c r="C146">
        <f>IF(Table15[[#This Row],[sex]]="male",1,0)</f>
        <v>1</v>
      </c>
      <c r="D146">
        <v>28.69</v>
      </c>
      <c r="E146">
        <v>3</v>
      </c>
      <c r="F146">
        <v>1</v>
      </c>
      <c r="G146" t="s">
        <v>12</v>
      </c>
      <c r="H146">
        <f>IF(Table15[[#This Row],[region]]=Table15[[#Headers],[northwest]],1,0)</f>
        <v>1</v>
      </c>
      <c r="I146">
        <f>IF(Table15[[#This Row],[region]]=Table15[[#Headers],[Southeast]],1,0)</f>
        <v>0</v>
      </c>
      <c r="J146">
        <f>IF(Table15[[#This Row],[region]]=Table15[[#Headers],[southwest]],1,0)</f>
        <v>0</v>
      </c>
      <c r="K146">
        <v>20745.989099999999</v>
      </c>
    </row>
    <row r="147" spans="1:11">
      <c r="A147">
        <v>29</v>
      </c>
      <c r="B147" t="s">
        <v>6</v>
      </c>
      <c r="C147">
        <f>IF(Table15[[#This Row],[sex]]="male",1,0)</f>
        <v>0</v>
      </c>
      <c r="D147">
        <v>38.83</v>
      </c>
      <c r="E147">
        <v>3</v>
      </c>
      <c r="F147">
        <v>0</v>
      </c>
      <c r="G147" t="s">
        <v>11</v>
      </c>
      <c r="H147">
        <f>IF(Table15[[#This Row],[region]]=Table15[[#Headers],[northwest]],1,0)</f>
        <v>0</v>
      </c>
      <c r="I147">
        <f>IF(Table15[[#This Row],[region]]=Table15[[#Headers],[Southeast]],1,0)</f>
        <v>1</v>
      </c>
      <c r="J147">
        <f>IF(Table15[[#This Row],[region]]=Table15[[#Headers],[southwest]],1,0)</f>
        <v>0</v>
      </c>
      <c r="K147">
        <v>5138.2566999999999</v>
      </c>
    </row>
    <row r="148" spans="1:11">
      <c r="A148">
        <v>46</v>
      </c>
      <c r="B148" t="s">
        <v>9</v>
      </c>
      <c r="C148">
        <f>IF(Table15[[#This Row],[sex]]="male",1,0)</f>
        <v>1</v>
      </c>
      <c r="D148">
        <v>30.495000000000001</v>
      </c>
      <c r="E148">
        <v>3</v>
      </c>
      <c r="F148">
        <v>1</v>
      </c>
      <c r="G148" t="s">
        <v>12</v>
      </c>
      <c r="H148">
        <f>IF(Table15[[#This Row],[region]]=Table15[[#Headers],[northwest]],1,0)</f>
        <v>1</v>
      </c>
      <c r="I148">
        <f>IF(Table15[[#This Row],[region]]=Table15[[#Headers],[Southeast]],1,0)</f>
        <v>0</v>
      </c>
      <c r="J148">
        <f>IF(Table15[[#This Row],[region]]=Table15[[#Headers],[southwest]],1,0)</f>
        <v>0</v>
      </c>
      <c r="K148">
        <v>40720.551050000002</v>
      </c>
    </row>
    <row r="149" spans="1:11">
      <c r="A149">
        <v>51</v>
      </c>
      <c r="B149" t="s">
        <v>6</v>
      </c>
      <c r="C149">
        <f>IF(Table15[[#This Row],[sex]]="male",1,0)</f>
        <v>0</v>
      </c>
      <c r="D149">
        <v>37.729999999999997</v>
      </c>
      <c r="E149">
        <v>1</v>
      </c>
      <c r="F149">
        <v>0</v>
      </c>
      <c r="G149" t="s">
        <v>11</v>
      </c>
      <c r="H149">
        <f>IF(Table15[[#This Row],[region]]=Table15[[#Headers],[northwest]],1,0)</f>
        <v>0</v>
      </c>
      <c r="I149">
        <f>IF(Table15[[#This Row],[region]]=Table15[[#Headers],[Southeast]],1,0)</f>
        <v>1</v>
      </c>
      <c r="J149">
        <f>IF(Table15[[#This Row],[region]]=Table15[[#Headers],[southwest]],1,0)</f>
        <v>0</v>
      </c>
      <c r="K149">
        <v>9877.6077000000005</v>
      </c>
    </row>
    <row r="150" spans="1:11">
      <c r="A150">
        <v>53</v>
      </c>
      <c r="B150" t="s">
        <v>6</v>
      </c>
      <c r="C150">
        <f>IF(Table15[[#This Row],[sex]]="male",1,0)</f>
        <v>0</v>
      </c>
      <c r="D150">
        <v>37.43</v>
      </c>
      <c r="E150">
        <v>1</v>
      </c>
      <c r="F150">
        <v>0</v>
      </c>
      <c r="G150" t="s">
        <v>12</v>
      </c>
      <c r="H150">
        <f>IF(Table15[[#This Row],[region]]=Table15[[#Headers],[northwest]],1,0)</f>
        <v>1</v>
      </c>
      <c r="I150">
        <f>IF(Table15[[#This Row],[region]]=Table15[[#Headers],[Southeast]],1,0)</f>
        <v>0</v>
      </c>
      <c r="J150">
        <f>IF(Table15[[#This Row],[region]]=Table15[[#Headers],[southwest]],1,0)</f>
        <v>0</v>
      </c>
      <c r="K150">
        <v>10959.6947</v>
      </c>
    </row>
    <row r="151" spans="1:11">
      <c r="A151">
        <v>19</v>
      </c>
      <c r="B151" t="s">
        <v>9</v>
      </c>
      <c r="C151">
        <f>IF(Table15[[#This Row],[sex]]="male",1,0)</f>
        <v>1</v>
      </c>
      <c r="D151">
        <v>28.4</v>
      </c>
      <c r="E151">
        <v>1</v>
      </c>
      <c r="F151">
        <v>0</v>
      </c>
      <c r="G151" t="s">
        <v>8</v>
      </c>
      <c r="H151">
        <f>IF(Table15[[#This Row],[region]]=Table15[[#Headers],[northwest]],1,0)</f>
        <v>0</v>
      </c>
      <c r="I151">
        <f>IF(Table15[[#This Row],[region]]=Table15[[#Headers],[Southeast]],1,0)</f>
        <v>0</v>
      </c>
      <c r="J151">
        <f>IF(Table15[[#This Row],[region]]=Table15[[#Headers],[southwest]],1,0)</f>
        <v>1</v>
      </c>
      <c r="K151">
        <v>1842.519</v>
      </c>
    </row>
    <row r="152" spans="1:11">
      <c r="A152">
        <v>35</v>
      </c>
      <c r="B152" t="s">
        <v>9</v>
      </c>
      <c r="C152">
        <f>IF(Table15[[#This Row],[sex]]="male",1,0)</f>
        <v>1</v>
      </c>
      <c r="D152">
        <v>24.13</v>
      </c>
      <c r="E152">
        <v>1</v>
      </c>
      <c r="F152">
        <v>0</v>
      </c>
      <c r="G152" t="s">
        <v>12</v>
      </c>
      <c r="H152">
        <f>IF(Table15[[#This Row],[region]]=Table15[[#Headers],[northwest]],1,0)</f>
        <v>1</v>
      </c>
      <c r="I152">
        <f>IF(Table15[[#This Row],[region]]=Table15[[#Headers],[Southeast]],1,0)</f>
        <v>0</v>
      </c>
      <c r="J152">
        <f>IF(Table15[[#This Row],[region]]=Table15[[#Headers],[southwest]],1,0)</f>
        <v>0</v>
      </c>
      <c r="K152">
        <v>5125.2156999999997</v>
      </c>
    </row>
    <row r="153" spans="1:11">
      <c r="A153">
        <v>48</v>
      </c>
      <c r="B153" t="s">
        <v>9</v>
      </c>
      <c r="C153">
        <f>IF(Table15[[#This Row],[sex]]="male",1,0)</f>
        <v>1</v>
      </c>
      <c r="D153">
        <v>29.7</v>
      </c>
      <c r="E153">
        <v>0</v>
      </c>
      <c r="F153">
        <v>0</v>
      </c>
      <c r="G153" t="s">
        <v>11</v>
      </c>
      <c r="H153">
        <f>IF(Table15[[#This Row],[region]]=Table15[[#Headers],[northwest]],1,0)</f>
        <v>0</v>
      </c>
      <c r="I153">
        <f>IF(Table15[[#This Row],[region]]=Table15[[#Headers],[Southeast]],1,0)</f>
        <v>1</v>
      </c>
      <c r="J153">
        <f>IF(Table15[[#This Row],[region]]=Table15[[#Headers],[southwest]],1,0)</f>
        <v>0</v>
      </c>
      <c r="K153">
        <v>7789.6350000000002</v>
      </c>
    </row>
    <row r="154" spans="1:11">
      <c r="A154">
        <v>32</v>
      </c>
      <c r="B154" t="s">
        <v>6</v>
      </c>
      <c r="C154">
        <f>IF(Table15[[#This Row],[sex]]="male",1,0)</f>
        <v>0</v>
      </c>
      <c r="D154">
        <v>37.145000000000003</v>
      </c>
      <c r="E154">
        <v>3</v>
      </c>
      <c r="F154">
        <v>0</v>
      </c>
      <c r="G154" t="s">
        <v>13</v>
      </c>
      <c r="H154">
        <f>IF(Table15[[#This Row],[region]]=Table15[[#Headers],[northwest]],1,0)</f>
        <v>0</v>
      </c>
      <c r="I154">
        <f>IF(Table15[[#This Row],[region]]=Table15[[#Headers],[Southeast]],1,0)</f>
        <v>0</v>
      </c>
      <c r="J154">
        <f>IF(Table15[[#This Row],[region]]=Table15[[#Headers],[southwest]],1,0)</f>
        <v>0</v>
      </c>
      <c r="K154">
        <v>6334.3435499999996</v>
      </c>
    </row>
    <row r="155" spans="1:11">
      <c r="A155">
        <v>42</v>
      </c>
      <c r="B155" t="s">
        <v>6</v>
      </c>
      <c r="C155">
        <f>IF(Table15[[#This Row],[sex]]="male",1,0)</f>
        <v>0</v>
      </c>
      <c r="D155">
        <v>23.37</v>
      </c>
      <c r="E155">
        <v>0</v>
      </c>
      <c r="F155">
        <v>1</v>
      </c>
      <c r="G155" t="s">
        <v>13</v>
      </c>
      <c r="H155">
        <f>IF(Table15[[#This Row],[region]]=Table15[[#Headers],[northwest]],1,0)</f>
        <v>0</v>
      </c>
      <c r="I155">
        <f>IF(Table15[[#This Row],[region]]=Table15[[#Headers],[Southeast]],1,0)</f>
        <v>0</v>
      </c>
      <c r="J155">
        <f>IF(Table15[[#This Row],[region]]=Table15[[#Headers],[southwest]],1,0)</f>
        <v>0</v>
      </c>
      <c r="K155">
        <v>19964.746299999999</v>
      </c>
    </row>
    <row r="156" spans="1:11">
      <c r="A156">
        <v>40</v>
      </c>
      <c r="B156" t="s">
        <v>6</v>
      </c>
      <c r="C156">
        <f>IF(Table15[[#This Row],[sex]]="male",1,0)</f>
        <v>0</v>
      </c>
      <c r="D156">
        <v>25.46</v>
      </c>
      <c r="E156">
        <v>1</v>
      </c>
      <c r="F156">
        <v>0</v>
      </c>
      <c r="G156" t="s">
        <v>13</v>
      </c>
      <c r="H156">
        <f>IF(Table15[[#This Row],[region]]=Table15[[#Headers],[northwest]],1,0)</f>
        <v>0</v>
      </c>
      <c r="I156">
        <f>IF(Table15[[#This Row],[region]]=Table15[[#Headers],[Southeast]],1,0)</f>
        <v>0</v>
      </c>
      <c r="J156">
        <f>IF(Table15[[#This Row],[region]]=Table15[[#Headers],[southwest]],1,0)</f>
        <v>0</v>
      </c>
      <c r="K156">
        <v>7077.1894000000002</v>
      </c>
    </row>
    <row r="157" spans="1:11">
      <c r="A157">
        <v>44</v>
      </c>
      <c r="B157" t="s">
        <v>9</v>
      </c>
      <c r="C157">
        <f>IF(Table15[[#This Row],[sex]]="male",1,0)</f>
        <v>1</v>
      </c>
      <c r="D157">
        <v>39.520000000000003</v>
      </c>
      <c r="E157">
        <v>0</v>
      </c>
      <c r="F157">
        <v>0</v>
      </c>
      <c r="G157" t="s">
        <v>12</v>
      </c>
      <c r="H157">
        <f>IF(Table15[[#This Row],[region]]=Table15[[#Headers],[northwest]],1,0)</f>
        <v>1</v>
      </c>
      <c r="I157">
        <f>IF(Table15[[#This Row],[region]]=Table15[[#Headers],[Southeast]],1,0)</f>
        <v>0</v>
      </c>
      <c r="J157">
        <f>IF(Table15[[#This Row],[region]]=Table15[[#Headers],[southwest]],1,0)</f>
        <v>0</v>
      </c>
      <c r="K157">
        <v>6948.7007999999996</v>
      </c>
    </row>
    <row r="158" spans="1:11">
      <c r="A158">
        <v>48</v>
      </c>
      <c r="B158" t="s">
        <v>9</v>
      </c>
      <c r="C158">
        <f>IF(Table15[[#This Row],[sex]]="male",1,0)</f>
        <v>1</v>
      </c>
      <c r="D158">
        <v>24.42</v>
      </c>
      <c r="E158">
        <v>0</v>
      </c>
      <c r="F158">
        <v>1</v>
      </c>
      <c r="G158" t="s">
        <v>11</v>
      </c>
      <c r="H158">
        <f>IF(Table15[[#This Row],[region]]=Table15[[#Headers],[northwest]],1,0)</f>
        <v>0</v>
      </c>
      <c r="I158">
        <f>IF(Table15[[#This Row],[region]]=Table15[[#Headers],[Southeast]],1,0)</f>
        <v>1</v>
      </c>
      <c r="J158">
        <f>IF(Table15[[#This Row],[region]]=Table15[[#Headers],[southwest]],1,0)</f>
        <v>0</v>
      </c>
      <c r="K158">
        <v>21223.675800000001</v>
      </c>
    </row>
    <row r="159" spans="1:11">
      <c r="A159">
        <v>18</v>
      </c>
      <c r="B159" t="s">
        <v>9</v>
      </c>
      <c r="C159">
        <f>IF(Table15[[#This Row],[sex]]="male",1,0)</f>
        <v>1</v>
      </c>
      <c r="D159">
        <v>25.175000000000001</v>
      </c>
      <c r="E159">
        <v>0</v>
      </c>
      <c r="F159">
        <v>1</v>
      </c>
      <c r="G159" t="s">
        <v>13</v>
      </c>
      <c r="H159">
        <f>IF(Table15[[#This Row],[region]]=Table15[[#Headers],[northwest]],1,0)</f>
        <v>0</v>
      </c>
      <c r="I159">
        <f>IF(Table15[[#This Row],[region]]=Table15[[#Headers],[Southeast]],1,0)</f>
        <v>0</v>
      </c>
      <c r="J159">
        <f>IF(Table15[[#This Row],[region]]=Table15[[#Headers],[southwest]],1,0)</f>
        <v>0</v>
      </c>
      <c r="K159">
        <v>15518.180249999999</v>
      </c>
    </row>
    <row r="160" spans="1:11">
      <c r="A160">
        <v>30</v>
      </c>
      <c r="B160" t="s">
        <v>9</v>
      </c>
      <c r="C160">
        <f>IF(Table15[[#This Row],[sex]]="male",1,0)</f>
        <v>1</v>
      </c>
      <c r="D160">
        <v>35.53</v>
      </c>
      <c r="E160">
        <v>0</v>
      </c>
      <c r="F160">
        <v>1</v>
      </c>
      <c r="G160" t="s">
        <v>11</v>
      </c>
      <c r="H160">
        <f>IF(Table15[[#This Row],[region]]=Table15[[#Headers],[northwest]],1,0)</f>
        <v>0</v>
      </c>
      <c r="I160">
        <f>IF(Table15[[#This Row],[region]]=Table15[[#Headers],[Southeast]],1,0)</f>
        <v>1</v>
      </c>
      <c r="J160">
        <f>IF(Table15[[#This Row],[region]]=Table15[[#Headers],[southwest]],1,0)</f>
        <v>0</v>
      </c>
      <c r="K160">
        <v>36950.256699999998</v>
      </c>
    </row>
    <row r="161" spans="1:11">
      <c r="A161">
        <v>50</v>
      </c>
      <c r="B161" t="s">
        <v>6</v>
      </c>
      <c r="C161">
        <f>IF(Table15[[#This Row],[sex]]="male",1,0)</f>
        <v>0</v>
      </c>
      <c r="D161">
        <v>27.83</v>
      </c>
      <c r="E161">
        <v>3</v>
      </c>
      <c r="F161">
        <v>0</v>
      </c>
      <c r="G161" t="s">
        <v>11</v>
      </c>
      <c r="H161">
        <f>IF(Table15[[#This Row],[region]]=Table15[[#Headers],[northwest]],1,0)</f>
        <v>0</v>
      </c>
      <c r="I161">
        <f>IF(Table15[[#This Row],[region]]=Table15[[#Headers],[Southeast]],1,0)</f>
        <v>1</v>
      </c>
      <c r="J161">
        <f>IF(Table15[[#This Row],[region]]=Table15[[#Headers],[southwest]],1,0)</f>
        <v>0</v>
      </c>
      <c r="K161">
        <v>19749.383379999999</v>
      </c>
    </row>
    <row r="162" spans="1:11">
      <c r="A162">
        <v>42</v>
      </c>
      <c r="B162" t="s">
        <v>6</v>
      </c>
      <c r="C162">
        <f>IF(Table15[[#This Row],[sex]]="male",1,0)</f>
        <v>0</v>
      </c>
      <c r="D162">
        <v>26.6</v>
      </c>
      <c r="E162">
        <v>0</v>
      </c>
      <c r="F162">
        <v>1</v>
      </c>
      <c r="G162" t="s">
        <v>12</v>
      </c>
      <c r="H162">
        <f>IF(Table15[[#This Row],[region]]=Table15[[#Headers],[northwest]],1,0)</f>
        <v>1</v>
      </c>
      <c r="I162">
        <f>IF(Table15[[#This Row],[region]]=Table15[[#Headers],[Southeast]],1,0)</f>
        <v>0</v>
      </c>
      <c r="J162">
        <f>IF(Table15[[#This Row],[region]]=Table15[[#Headers],[southwest]],1,0)</f>
        <v>0</v>
      </c>
      <c r="K162">
        <v>21348.705999999998</v>
      </c>
    </row>
    <row r="163" spans="1:11">
      <c r="A163">
        <v>18</v>
      </c>
      <c r="B163" t="s">
        <v>6</v>
      </c>
      <c r="C163">
        <f>IF(Table15[[#This Row],[sex]]="male",1,0)</f>
        <v>0</v>
      </c>
      <c r="D163">
        <v>36.85</v>
      </c>
      <c r="E163">
        <v>0</v>
      </c>
      <c r="F163">
        <v>1</v>
      </c>
      <c r="G163" t="s">
        <v>11</v>
      </c>
      <c r="H163">
        <f>IF(Table15[[#This Row],[region]]=Table15[[#Headers],[northwest]],1,0)</f>
        <v>0</v>
      </c>
      <c r="I163">
        <f>IF(Table15[[#This Row],[region]]=Table15[[#Headers],[Southeast]],1,0)</f>
        <v>1</v>
      </c>
      <c r="J163">
        <f>IF(Table15[[#This Row],[region]]=Table15[[#Headers],[southwest]],1,0)</f>
        <v>0</v>
      </c>
      <c r="K163">
        <v>36149.483500000002</v>
      </c>
    </row>
    <row r="164" spans="1:11">
      <c r="A164">
        <v>54</v>
      </c>
      <c r="B164" t="s">
        <v>9</v>
      </c>
      <c r="C164">
        <f>IF(Table15[[#This Row],[sex]]="male",1,0)</f>
        <v>1</v>
      </c>
      <c r="D164">
        <v>39.6</v>
      </c>
      <c r="E164">
        <v>1</v>
      </c>
      <c r="F164">
        <v>0</v>
      </c>
      <c r="G164" t="s">
        <v>8</v>
      </c>
      <c r="H164">
        <f>IF(Table15[[#This Row],[region]]=Table15[[#Headers],[northwest]],1,0)</f>
        <v>0</v>
      </c>
      <c r="I164">
        <f>IF(Table15[[#This Row],[region]]=Table15[[#Headers],[Southeast]],1,0)</f>
        <v>0</v>
      </c>
      <c r="J164">
        <f>IF(Table15[[#This Row],[region]]=Table15[[#Headers],[southwest]],1,0)</f>
        <v>1</v>
      </c>
      <c r="K164">
        <v>10450.552</v>
      </c>
    </row>
    <row r="165" spans="1:11">
      <c r="A165">
        <v>32</v>
      </c>
      <c r="B165" t="s">
        <v>6</v>
      </c>
      <c r="C165">
        <f>IF(Table15[[#This Row],[sex]]="male",1,0)</f>
        <v>0</v>
      </c>
      <c r="D165">
        <v>29.8</v>
      </c>
      <c r="E165">
        <v>2</v>
      </c>
      <c r="F165">
        <v>0</v>
      </c>
      <c r="G165" t="s">
        <v>8</v>
      </c>
      <c r="H165">
        <f>IF(Table15[[#This Row],[region]]=Table15[[#Headers],[northwest]],1,0)</f>
        <v>0</v>
      </c>
      <c r="I165">
        <f>IF(Table15[[#This Row],[region]]=Table15[[#Headers],[Southeast]],1,0)</f>
        <v>0</v>
      </c>
      <c r="J165">
        <f>IF(Table15[[#This Row],[region]]=Table15[[#Headers],[southwest]],1,0)</f>
        <v>1</v>
      </c>
      <c r="K165">
        <v>5152.134</v>
      </c>
    </row>
    <row r="166" spans="1:11">
      <c r="A166">
        <v>37</v>
      </c>
      <c r="B166" t="s">
        <v>9</v>
      </c>
      <c r="C166">
        <f>IF(Table15[[#This Row],[sex]]="male",1,0)</f>
        <v>1</v>
      </c>
      <c r="D166">
        <v>29.64</v>
      </c>
      <c r="E166">
        <v>0</v>
      </c>
      <c r="F166">
        <v>0</v>
      </c>
      <c r="G166" t="s">
        <v>12</v>
      </c>
      <c r="H166">
        <f>IF(Table15[[#This Row],[region]]=Table15[[#Headers],[northwest]],1,0)</f>
        <v>1</v>
      </c>
      <c r="I166">
        <f>IF(Table15[[#This Row],[region]]=Table15[[#Headers],[Southeast]],1,0)</f>
        <v>0</v>
      </c>
      <c r="J166">
        <f>IF(Table15[[#This Row],[region]]=Table15[[#Headers],[southwest]],1,0)</f>
        <v>0</v>
      </c>
      <c r="K166">
        <v>5028.1466</v>
      </c>
    </row>
    <row r="167" spans="1:11">
      <c r="A167">
        <v>47</v>
      </c>
      <c r="B167" t="s">
        <v>9</v>
      </c>
      <c r="C167">
        <f>IF(Table15[[#This Row],[sex]]="male",1,0)</f>
        <v>1</v>
      </c>
      <c r="D167">
        <v>28.215</v>
      </c>
      <c r="E167">
        <v>4</v>
      </c>
      <c r="F167">
        <v>0</v>
      </c>
      <c r="G167" t="s">
        <v>13</v>
      </c>
      <c r="H167">
        <f>IF(Table15[[#This Row],[region]]=Table15[[#Headers],[northwest]],1,0)</f>
        <v>0</v>
      </c>
      <c r="I167">
        <f>IF(Table15[[#This Row],[region]]=Table15[[#Headers],[Southeast]],1,0)</f>
        <v>0</v>
      </c>
      <c r="J167">
        <f>IF(Table15[[#This Row],[region]]=Table15[[#Headers],[southwest]],1,0)</f>
        <v>0</v>
      </c>
      <c r="K167">
        <v>10407.085849999999</v>
      </c>
    </row>
    <row r="168" spans="1:11">
      <c r="A168">
        <v>20</v>
      </c>
      <c r="B168" t="s">
        <v>6</v>
      </c>
      <c r="C168">
        <f>IF(Table15[[#This Row],[sex]]="male",1,0)</f>
        <v>0</v>
      </c>
      <c r="D168">
        <v>37</v>
      </c>
      <c r="E168">
        <v>5</v>
      </c>
      <c r="F168">
        <v>0</v>
      </c>
      <c r="G168" t="s">
        <v>8</v>
      </c>
      <c r="H168">
        <f>IF(Table15[[#This Row],[region]]=Table15[[#Headers],[northwest]],1,0)</f>
        <v>0</v>
      </c>
      <c r="I168">
        <f>IF(Table15[[#This Row],[region]]=Table15[[#Headers],[Southeast]],1,0)</f>
        <v>0</v>
      </c>
      <c r="J168">
        <f>IF(Table15[[#This Row],[region]]=Table15[[#Headers],[southwest]],1,0)</f>
        <v>1</v>
      </c>
      <c r="K168">
        <v>4830.63</v>
      </c>
    </row>
    <row r="169" spans="1:11">
      <c r="A169">
        <v>32</v>
      </c>
      <c r="B169" t="s">
        <v>6</v>
      </c>
      <c r="C169">
        <f>IF(Table15[[#This Row],[sex]]="male",1,0)</f>
        <v>0</v>
      </c>
      <c r="D169">
        <v>33.155000000000001</v>
      </c>
      <c r="E169">
        <v>3</v>
      </c>
      <c r="F169">
        <v>0</v>
      </c>
      <c r="G169" t="s">
        <v>12</v>
      </c>
      <c r="H169">
        <f>IF(Table15[[#This Row],[region]]=Table15[[#Headers],[northwest]],1,0)</f>
        <v>1</v>
      </c>
      <c r="I169">
        <f>IF(Table15[[#This Row],[region]]=Table15[[#Headers],[Southeast]],1,0)</f>
        <v>0</v>
      </c>
      <c r="J169">
        <f>IF(Table15[[#This Row],[region]]=Table15[[#Headers],[southwest]],1,0)</f>
        <v>0</v>
      </c>
      <c r="K169">
        <v>6128.79745</v>
      </c>
    </row>
    <row r="170" spans="1:11">
      <c r="A170">
        <v>19</v>
      </c>
      <c r="B170" t="s">
        <v>6</v>
      </c>
      <c r="C170">
        <f>IF(Table15[[#This Row],[sex]]="male",1,0)</f>
        <v>0</v>
      </c>
      <c r="D170">
        <v>31.824999999999999</v>
      </c>
      <c r="E170">
        <v>1</v>
      </c>
      <c r="F170">
        <v>0</v>
      </c>
      <c r="G170" t="s">
        <v>12</v>
      </c>
      <c r="H170">
        <f>IF(Table15[[#This Row],[region]]=Table15[[#Headers],[northwest]],1,0)</f>
        <v>1</v>
      </c>
      <c r="I170">
        <f>IF(Table15[[#This Row],[region]]=Table15[[#Headers],[Southeast]],1,0)</f>
        <v>0</v>
      </c>
      <c r="J170">
        <f>IF(Table15[[#This Row],[region]]=Table15[[#Headers],[southwest]],1,0)</f>
        <v>0</v>
      </c>
      <c r="K170">
        <v>2719.2797500000001</v>
      </c>
    </row>
    <row r="171" spans="1:11">
      <c r="A171">
        <v>27</v>
      </c>
      <c r="B171" t="s">
        <v>9</v>
      </c>
      <c r="C171">
        <f>IF(Table15[[#This Row],[sex]]="male",1,0)</f>
        <v>1</v>
      </c>
      <c r="D171">
        <v>18.905000000000001</v>
      </c>
      <c r="E171">
        <v>3</v>
      </c>
      <c r="F171">
        <v>0</v>
      </c>
      <c r="G171" t="s">
        <v>13</v>
      </c>
      <c r="H171">
        <f>IF(Table15[[#This Row],[region]]=Table15[[#Headers],[northwest]],1,0)</f>
        <v>0</v>
      </c>
      <c r="I171">
        <f>IF(Table15[[#This Row],[region]]=Table15[[#Headers],[Southeast]],1,0)</f>
        <v>0</v>
      </c>
      <c r="J171">
        <f>IF(Table15[[#This Row],[region]]=Table15[[#Headers],[southwest]],1,0)</f>
        <v>0</v>
      </c>
      <c r="K171">
        <v>4827.9049500000001</v>
      </c>
    </row>
    <row r="172" spans="1:11">
      <c r="A172">
        <v>63</v>
      </c>
      <c r="B172" t="s">
        <v>9</v>
      </c>
      <c r="C172">
        <f>IF(Table15[[#This Row],[sex]]="male",1,0)</f>
        <v>1</v>
      </c>
      <c r="D172">
        <v>41.47</v>
      </c>
      <c r="E172">
        <v>0</v>
      </c>
      <c r="F172">
        <v>0</v>
      </c>
      <c r="G172" t="s">
        <v>11</v>
      </c>
      <c r="H172">
        <f>IF(Table15[[#This Row],[region]]=Table15[[#Headers],[northwest]],1,0)</f>
        <v>0</v>
      </c>
      <c r="I172">
        <f>IF(Table15[[#This Row],[region]]=Table15[[#Headers],[Southeast]],1,0)</f>
        <v>1</v>
      </c>
      <c r="J172">
        <f>IF(Table15[[#This Row],[region]]=Table15[[#Headers],[southwest]],1,0)</f>
        <v>0</v>
      </c>
      <c r="K172">
        <v>13405.390299999999</v>
      </c>
    </row>
    <row r="173" spans="1:11">
      <c r="A173">
        <v>49</v>
      </c>
      <c r="B173" t="s">
        <v>9</v>
      </c>
      <c r="C173">
        <f>IF(Table15[[#This Row],[sex]]="male",1,0)</f>
        <v>1</v>
      </c>
      <c r="D173">
        <v>30.3</v>
      </c>
      <c r="E173">
        <v>0</v>
      </c>
      <c r="F173">
        <v>0</v>
      </c>
      <c r="G173" t="s">
        <v>8</v>
      </c>
      <c r="H173">
        <f>IF(Table15[[#This Row],[region]]=Table15[[#Headers],[northwest]],1,0)</f>
        <v>0</v>
      </c>
      <c r="I173">
        <f>IF(Table15[[#This Row],[region]]=Table15[[#Headers],[Southeast]],1,0)</f>
        <v>0</v>
      </c>
      <c r="J173">
        <f>IF(Table15[[#This Row],[region]]=Table15[[#Headers],[southwest]],1,0)</f>
        <v>1</v>
      </c>
      <c r="K173">
        <v>8116.68</v>
      </c>
    </row>
    <row r="174" spans="1:11">
      <c r="A174">
        <v>18</v>
      </c>
      <c r="B174" t="s">
        <v>9</v>
      </c>
      <c r="C174">
        <f>IF(Table15[[#This Row],[sex]]="male",1,0)</f>
        <v>1</v>
      </c>
      <c r="D174">
        <v>15.96</v>
      </c>
      <c r="E174">
        <v>0</v>
      </c>
      <c r="F174">
        <v>0</v>
      </c>
      <c r="G174" t="s">
        <v>13</v>
      </c>
      <c r="H174">
        <f>IF(Table15[[#This Row],[region]]=Table15[[#Headers],[northwest]],1,0)</f>
        <v>0</v>
      </c>
      <c r="I174">
        <f>IF(Table15[[#This Row],[region]]=Table15[[#Headers],[Southeast]],1,0)</f>
        <v>0</v>
      </c>
      <c r="J174">
        <f>IF(Table15[[#This Row],[region]]=Table15[[#Headers],[southwest]],1,0)</f>
        <v>0</v>
      </c>
      <c r="K174">
        <v>1694.7963999999999</v>
      </c>
    </row>
    <row r="175" spans="1:11">
      <c r="A175">
        <v>35</v>
      </c>
      <c r="B175" t="s">
        <v>6</v>
      </c>
      <c r="C175">
        <f>IF(Table15[[#This Row],[sex]]="male",1,0)</f>
        <v>0</v>
      </c>
      <c r="D175">
        <v>34.799999999999997</v>
      </c>
      <c r="E175">
        <v>1</v>
      </c>
      <c r="F175">
        <v>0</v>
      </c>
      <c r="G175" t="s">
        <v>8</v>
      </c>
      <c r="H175">
        <f>IF(Table15[[#This Row],[region]]=Table15[[#Headers],[northwest]],1,0)</f>
        <v>0</v>
      </c>
      <c r="I175">
        <f>IF(Table15[[#This Row],[region]]=Table15[[#Headers],[Southeast]],1,0)</f>
        <v>0</v>
      </c>
      <c r="J175">
        <f>IF(Table15[[#This Row],[region]]=Table15[[#Headers],[southwest]],1,0)</f>
        <v>1</v>
      </c>
      <c r="K175">
        <v>5246.0469999999996</v>
      </c>
    </row>
    <row r="176" spans="1:11">
      <c r="A176">
        <v>24</v>
      </c>
      <c r="B176" t="s">
        <v>6</v>
      </c>
      <c r="C176">
        <f>IF(Table15[[#This Row],[sex]]="male",1,0)</f>
        <v>0</v>
      </c>
      <c r="D176">
        <v>33.344999999999999</v>
      </c>
      <c r="E176">
        <v>0</v>
      </c>
      <c r="F176">
        <v>0</v>
      </c>
      <c r="G176" t="s">
        <v>12</v>
      </c>
      <c r="H176">
        <f>IF(Table15[[#This Row],[region]]=Table15[[#Headers],[northwest]],1,0)</f>
        <v>1</v>
      </c>
      <c r="I176">
        <f>IF(Table15[[#This Row],[region]]=Table15[[#Headers],[Southeast]],1,0)</f>
        <v>0</v>
      </c>
      <c r="J176">
        <f>IF(Table15[[#This Row],[region]]=Table15[[#Headers],[southwest]],1,0)</f>
        <v>0</v>
      </c>
      <c r="K176">
        <v>2855.4375500000001</v>
      </c>
    </row>
    <row r="177" spans="1:11">
      <c r="A177">
        <v>63</v>
      </c>
      <c r="B177" t="s">
        <v>6</v>
      </c>
      <c r="C177">
        <f>IF(Table15[[#This Row],[sex]]="male",1,0)</f>
        <v>0</v>
      </c>
      <c r="D177">
        <v>37.700000000000003</v>
      </c>
      <c r="E177">
        <v>0</v>
      </c>
      <c r="F177">
        <v>1</v>
      </c>
      <c r="G177" t="s">
        <v>8</v>
      </c>
      <c r="H177">
        <f>IF(Table15[[#This Row],[region]]=Table15[[#Headers],[northwest]],1,0)</f>
        <v>0</v>
      </c>
      <c r="I177">
        <f>IF(Table15[[#This Row],[region]]=Table15[[#Headers],[Southeast]],1,0)</f>
        <v>0</v>
      </c>
      <c r="J177">
        <f>IF(Table15[[#This Row],[region]]=Table15[[#Headers],[southwest]],1,0)</f>
        <v>1</v>
      </c>
      <c r="K177">
        <v>48824.45</v>
      </c>
    </row>
    <row r="178" spans="1:11">
      <c r="A178">
        <v>38</v>
      </c>
      <c r="B178" t="s">
        <v>9</v>
      </c>
      <c r="C178">
        <f>IF(Table15[[#This Row],[sex]]="male",1,0)</f>
        <v>1</v>
      </c>
      <c r="D178">
        <v>27.835000000000001</v>
      </c>
      <c r="E178">
        <v>2</v>
      </c>
      <c r="F178">
        <v>0</v>
      </c>
      <c r="G178" t="s">
        <v>12</v>
      </c>
      <c r="H178">
        <f>IF(Table15[[#This Row],[region]]=Table15[[#Headers],[northwest]],1,0)</f>
        <v>1</v>
      </c>
      <c r="I178">
        <f>IF(Table15[[#This Row],[region]]=Table15[[#Headers],[Southeast]],1,0)</f>
        <v>0</v>
      </c>
      <c r="J178">
        <f>IF(Table15[[#This Row],[region]]=Table15[[#Headers],[southwest]],1,0)</f>
        <v>0</v>
      </c>
      <c r="K178">
        <v>6455.86265</v>
      </c>
    </row>
    <row r="179" spans="1:11">
      <c r="A179">
        <v>54</v>
      </c>
      <c r="B179" t="s">
        <v>9</v>
      </c>
      <c r="C179">
        <f>IF(Table15[[#This Row],[sex]]="male",1,0)</f>
        <v>1</v>
      </c>
      <c r="D179">
        <v>29.2</v>
      </c>
      <c r="E179">
        <v>1</v>
      </c>
      <c r="F179">
        <v>0</v>
      </c>
      <c r="G179" t="s">
        <v>8</v>
      </c>
      <c r="H179">
        <f>IF(Table15[[#This Row],[region]]=Table15[[#Headers],[northwest]],1,0)</f>
        <v>0</v>
      </c>
      <c r="I179">
        <f>IF(Table15[[#This Row],[region]]=Table15[[#Headers],[Southeast]],1,0)</f>
        <v>0</v>
      </c>
      <c r="J179">
        <f>IF(Table15[[#This Row],[region]]=Table15[[#Headers],[southwest]],1,0)</f>
        <v>1</v>
      </c>
      <c r="K179">
        <v>10436.096</v>
      </c>
    </row>
    <row r="180" spans="1:11">
      <c r="A180">
        <v>46</v>
      </c>
      <c r="B180" t="s">
        <v>6</v>
      </c>
      <c r="C180">
        <f>IF(Table15[[#This Row],[sex]]="male",1,0)</f>
        <v>0</v>
      </c>
      <c r="D180">
        <v>28.9</v>
      </c>
      <c r="E180">
        <v>2</v>
      </c>
      <c r="F180">
        <v>0</v>
      </c>
      <c r="G180" t="s">
        <v>8</v>
      </c>
      <c r="H180">
        <f>IF(Table15[[#This Row],[region]]=Table15[[#Headers],[northwest]],1,0)</f>
        <v>0</v>
      </c>
      <c r="I180">
        <f>IF(Table15[[#This Row],[region]]=Table15[[#Headers],[Southeast]],1,0)</f>
        <v>0</v>
      </c>
      <c r="J180">
        <f>IF(Table15[[#This Row],[region]]=Table15[[#Headers],[southwest]],1,0)</f>
        <v>1</v>
      </c>
      <c r="K180">
        <v>8823.2790000000005</v>
      </c>
    </row>
    <row r="181" spans="1:11">
      <c r="A181">
        <v>41</v>
      </c>
      <c r="B181" t="s">
        <v>6</v>
      </c>
      <c r="C181">
        <f>IF(Table15[[#This Row],[sex]]="male",1,0)</f>
        <v>0</v>
      </c>
      <c r="D181">
        <v>33.155000000000001</v>
      </c>
      <c r="E181">
        <v>3</v>
      </c>
      <c r="F181">
        <v>0</v>
      </c>
      <c r="G181" t="s">
        <v>13</v>
      </c>
      <c r="H181">
        <f>IF(Table15[[#This Row],[region]]=Table15[[#Headers],[northwest]],1,0)</f>
        <v>0</v>
      </c>
      <c r="I181">
        <f>IF(Table15[[#This Row],[region]]=Table15[[#Headers],[Southeast]],1,0)</f>
        <v>0</v>
      </c>
      <c r="J181">
        <f>IF(Table15[[#This Row],[region]]=Table15[[#Headers],[southwest]],1,0)</f>
        <v>0</v>
      </c>
      <c r="K181">
        <v>8538.28845</v>
      </c>
    </row>
    <row r="182" spans="1:11">
      <c r="A182">
        <v>58</v>
      </c>
      <c r="B182" t="s">
        <v>9</v>
      </c>
      <c r="C182">
        <f>IF(Table15[[#This Row],[sex]]="male",1,0)</f>
        <v>1</v>
      </c>
      <c r="D182">
        <v>28.594999999999999</v>
      </c>
      <c r="E182">
        <v>0</v>
      </c>
      <c r="F182">
        <v>0</v>
      </c>
      <c r="G182" t="s">
        <v>12</v>
      </c>
      <c r="H182">
        <f>IF(Table15[[#This Row],[region]]=Table15[[#Headers],[northwest]],1,0)</f>
        <v>1</v>
      </c>
      <c r="I182">
        <f>IF(Table15[[#This Row],[region]]=Table15[[#Headers],[Southeast]],1,0)</f>
        <v>0</v>
      </c>
      <c r="J182">
        <f>IF(Table15[[#This Row],[region]]=Table15[[#Headers],[southwest]],1,0)</f>
        <v>0</v>
      </c>
      <c r="K182">
        <v>11735.87905</v>
      </c>
    </row>
    <row r="183" spans="1:11">
      <c r="A183">
        <v>18</v>
      </c>
      <c r="B183" t="s">
        <v>6</v>
      </c>
      <c r="C183">
        <f>IF(Table15[[#This Row],[sex]]="male",1,0)</f>
        <v>0</v>
      </c>
      <c r="D183">
        <v>38.28</v>
      </c>
      <c r="E183">
        <v>0</v>
      </c>
      <c r="F183">
        <v>0</v>
      </c>
      <c r="G183" t="s">
        <v>11</v>
      </c>
      <c r="H183">
        <f>IF(Table15[[#This Row],[region]]=Table15[[#Headers],[northwest]],1,0)</f>
        <v>0</v>
      </c>
      <c r="I183">
        <f>IF(Table15[[#This Row],[region]]=Table15[[#Headers],[Southeast]],1,0)</f>
        <v>1</v>
      </c>
      <c r="J183">
        <f>IF(Table15[[#This Row],[region]]=Table15[[#Headers],[southwest]],1,0)</f>
        <v>0</v>
      </c>
      <c r="K183">
        <v>1631.8212000000001</v>
      </c>
    </row>
    <row r="184" spans="1:11">
      <c r="A184">
        <v>22</v>
      </c>
      <c r="B184" t="s">
        <v>9</v>
      </c>
      <c r="C184">
        <f>IF(Table15[[#This Row],[sex]]="male",1,0)</f>
        <v>1</v>
      </c>
      <c r="D184">
        <v>19.95</v>
      </c>
      <c r="E184">
        <v>3</v>
      </c>
      <c r="F184">
        <v>0</v>
      </c>
      <c r="G184" t="s">
        <v>13</v>
      </c>
      <c r="H184">
        <f>IF(Table15[[#This Row],[region]]=Table15[[#Headers],[northwest]],1,0)</f>
        <v>0</v>
      </c>
      <c r="I184">
        <f>IF(Table15[[#This Row],[region]]=Table15[[#Headers],[Southeast]],1,0)</f>
        <v>0</v>
      </c>
      <c r="J184">
        <f>IF(Table15[[#This Row],[region]]=Table15[[#Headers],[southwest]],1,0)</f>
        <v>0</v>
      </c>
      <c r="K184">
        <v>4005.4225000000001</v>
      </c>
    </row>
    <row r="185" spans="1:11">
      <c r="A185">
        <v>44</v>
      </c>
      <c r="B185" t="s">
        <v>6</v>
      </c>
      <c r="C185">
        <f>IF(Table15[[#This Row],[sex]]="male",1,0)</f>
        <v>0</v>
      </c>
      <c r="D185">
        <v>26.41</v>
      </c>
      <c r="E185">
        <v>0</v>
      </c>
      <c r="F185">
        <v>0</v>
      </c>
      <c r="G185" t="s">
        <v>12</v>
      </c>
      <c r="H185">
        <f>IF(Table15[[#This Row],[region]]=Table15[[#Headers],[northwest]],1,0)</f>
        <v>1</v>
      </c>
      <c r="I185">
        <f>IF(Table15[[#This Row],[region]]=Table15[[#Headers],[Southeast]],1,0)</f>
        <v>0</v>
      </c>
      <c r="J185">
        <f>IF(Table15[[#This Row],[region]]=Table15[[#Headers],[southwest]],1,0)</f>
        <v>0</v>
      </c>
      <c r="K185">
        <v>7419.4778999999999</v>
      </c>
    </row>
    <row r="186" spans="1:11">
      <c r="A186">
        <v>44</v>
      </c>
      <c r="B186" t="s">
        <v>9</v>
      </c>
      <c r="C186">
        <f>IF(Table15[[#This Row],[sex]]="male",1,0)</f>
        <v>1</v>
      </c>
      <c r="D186">
        <v>30.69</v>
      </c>
      <c r="E186">
        <v>2</v>
      </c>
      <c r="F186">
        <v>0</v>
      </c>
      <c r="G186" t="s">
        <v>11</v>
      </c>
      <c r="H186">
        <f>IF(Table15[[#This Row],[region]]=Table15[[#Headers],[northwest]],1,0)</f>
        <v>0</v>
      </c>
      <c r="I186">
        <f>IF(Table15[[#This Row],[region]]=Table15[[#Headers],[Southeast]],1,0)</f>
        <v>1</v>
      </c>
      <c r="J186">
        <f>IF(Table15[[#This Row],[region]]=Table15[[#Headers],[southwest]],1,0)</f>
        <v>0</v>
      </c>
      <c r="K186">
        <v>7731.4270999999999</v>
      </c>
    </row>
    <row r="187" spans="1:11">
      <c r="A187">
        <v>36</v>
      </c>
      <c r="B187" t="s">
        <v>9</v>
      </c>
      <c r="C187">
        <f>IF(Table15[[#This Row],[sex]]="male",1,0)</f>
        <v>1</v>
      </c>
      <c r="D187">
        <v>41.895000000000003</v>
      </c>
      <c r="E187">
        <v>3</v>
      </c>
      <c r="F187">
        <v>1</v>
      </c>
      <c r="G187" t="s">
        <v>13</v>
      </c>
      <c r="H187">
        <f>IF(Table15[[#This Row],[region]]=Table15[[#Headers],[northwest]],1,0)</f>
        <v>0</v>
      </c>
      <c r="I187">
        <f>IF(Table15[[#This Row],[region]]=Table15[[#Headers],[Southeast]],1,0)</f>
        <v>0</v>
      </c>
      <c r="J187">
        <f>IF(Table15[[#This Row],[region]]=Table15[[#Headers],[southwest]],1,0)</f>
        <v>0</v>
      </c>
      <c r="K187">
        <v>43753.337050000002</v>
      </c>
    </row>
    <row r="188" spans="1:11">
      <c r="A188">
        <v>26</v>
      </c>
      <c r="B188" t="s">
        <v>6</v>
      </c>
      <c r="C188">
        <f>IF(Table15[[#This Row],[sex]]="male",1,0)</f>
        <v>0</v>
      </c>
      <c r="D188">
        <v>29.92</v>
      </c>
      <c r="E188">
        <v>2</v>
      </c>
      <c r="F188">
        <v>0</v>
      </c>
      <c r="G188" t="s">
        <v>11</v>
      </c>
      <c r="H188">
        <f>IF(Table15[[#This Row],[region]]=Table15[[#Headers],[northwest]],1,0)</f>
        <v>0</v>
      </c>
      <c r="I188">
        <f>IF(Table15[[#This Row],[region]]=Table15[[#Headers],[Southeast]],1,0)</f>
        <v>1</v>
      </c>
      <c r="J188">
        <f>IF(Table15[[#This Row],[region]]=Table15[[#Headers],[southwest]],1,0)</f>
        <v>0</v>
      </c>
      <c r="K188">
        <v>3981.9767999999999</v>
      </c>
    </row>
    <row r="189" spans="1:11">
      <c r="A189">
        <v>30</v>
      </c>
      <c r="B189" t="s">
        <v>6</v>
      </c>
      <c r="C189">
        <f>IF(Table15[[#This Row],[sex]]="male",1,0)</f>
        <v>0</v>
      </c>
      <c r="D189">
        <v>30.9</v>
      </c>
      <c r="E189">
        <v>3</v>
      </c>
      <c r="F189">
        <v>0</v>
      </c>
      <c r="G189" t="s">
        <v>8</v>
      </c>
      <c r="H189">
        <f>IF(Table15[[#This Row],[region]]=Table15[[#Headers],[northwest]],1,0)</f>
        <v>0</v>
      </c>
      <c r="I189">
        <f>IF(Table15[[#This Row],[region]]=Table15[[#Headers],[Southeast]],1,0)</f>
        <v>0</v>
      </c>
      <c r="J189">
        <f>IF(Table15[[#This Row],[region]]=Table15[[#Headers],[southwest]],1,0)</f>
        <v>1</v>
      </c>
      <c r="K189">
        <v>5325.6509999999998</v>
      </c>
    </row>
    <row r="190" spans="1:11">
      <c r="A190">
        <v>41</v>
      </c>
      <c r="B190" t="s">
        <v>6</v>
      </c>
      <c r="C190">
        <f>IF(Table15[[#This Row],[sex]]="male",1,0)</f>
        <v>0</v>
      </c>
      <c r="D190">
        <v>32.200000000000003</v>
      </c>
      <c r="E190">
        <v>1</v>
      </c>
      <c r="F190">
        <v>0</v>
      </c>
      <c r="G190" t="s">
        <v>8</v>
      </c>
      <c r="H190">
        <f>IF(Table15[[#This Row],[region]]=Table15[[#Headers],[northwest]],1,0)</f>
        <v>0</v>
      </c>
      <c r="I190">
        <f>IF(Table15[[#This Row],[region]]=Table15[[#Headers],[Southeast]],1,0)</f>
        <v>0</v>
      </c>
      <c r="J190">
        <f>IF(Table15[[#This Row],[region]]=Table15[[#Headers],[southwest]],1,0)</f>
        <v>1</v>
      </c>
      <c r="K190">
        <v>6775.9610000000002</v>
      </c>
    </row>
    <row r="191" spans="1:11">
      <c r="A191">
        <v>29</v>
      </c>
      <c r="B191" t="s">
        <v>6</v>
      </c>
      <c r="C191">
        <f>IF(Table15[[#This Row],[sex]]="male",1,0)</f>
        <v>0</v>
      </c>
      <c r="D191">
        <v>32.11</v>
      </c>
      <c r="E191">
        <v>2</v>
      </c>
      <c r="F191">
        <v>0</v>
      </c>
      <c r="G191" t="s">
        <v>12</v>
      </c>
      <c r="H191">
        <f>IF(Table15[[#This Row],[region]]=Table15[[#Headers],[northwest]],1,0)</f>
        <v>1</v>
      </c>
      <c r="I191">
        <f>IF(Table15[[#This Row],[region]]=Table15[[#Headers],[Southeast]],1,0)</f>
        <v>0</v>
      </c>
      <c r="J191">
        <f>IF(Table15[[#This Row],[region]]=Table15[[#Headers],[southwest]],1,0)</f>
        <v>0</v>
      </c>
      <c r="K191">
        <v>4922.9159</v>
      </c>
    </row>
    <row r="192" spans="1:11">
      <c r="A192">
        <v>61</v>
      </c>
      <c r="B192" t="s">
        <v>9</v>
      </c>
      <c r="C192">
        <f>IF(Table15[[#This Row],[sex]]="male",1,0)</f>
        <v>1</v>
      </c>
      <c r="D192">
        <v>31.57</v>
      </c>
      <c r="E192">
        <v>0</v>
      </c>
      <c r="F192">
        <v>0</v>
      </c>
      <c r="G192" t="s">
        <v>11</v>
      </c>
      <c r="H192">
        <f>IF(Table15[[#This Row],[region]]=Table15[[#Headers],[northwest]],1,0)</f>
        <v>0</v>
      </c>
      <c r="I192">
        <f>IF(Table15[[#This Row],[region]]=Table15[[#Headers],[Southeast]],1,0)</f>
        <v>1</v>
      </c>
      <c r="J192">
        <f>IF(Table15[[#This Row],[region]]=Table15[[#Headers],[southwest]],1,0)</f>
        <v>0</v>
      </c>
      <c r="K192">
        <v>12557.605299999999</v>
      </c>
    </row>
    <row r="193" spans="1:11">
      <c r="A193">
        <v>36</v>
      </c>
      <c r="B193" t="s">
        <v>6</v>
      </c>
      <c r="C193">
        <f>IF(Table15[[#This Row],[sex]]="male",1,0)</f>
        <v>0</v>
      </c>
      <c r="D193">
        <v>26.2</v>
      </c>
      <c r="E193">
        <v>0</v>
      </c>
      <c r="F193">
        <v>0</v>
      </c>
      <c r="G193" t="s">
        <v>8</v>
      </c>
      <c r="H193">
        <f>IF(Table15[[#This Row],[region]]=Table15[[#Headers],[northwest]],1,0)</f>
        <v>0</v>
      </c>
      <c r="I193">
        <f>IF(Table15[[#This Row],[region]]=Table15[[#Headers],[Southeast]],1,0)</f>
        <v>0</v>
      </c>
      <c r="J193">
        <f>IF(Table15[[#This Row],[region]]=Table15[[#Headers],[southwest]],1,0)</f>
        <v>1</v>
      </c>
      <c r="K193">
        <v>4883.866</v>
      </c>
    </row>
    <row r="194" spans="1:11">
      <c r="A194">
        <v>25</v>
      </c>
      <c r="B194" t="s">
        <v>9</v>
      </c>
      <c r="C194">
        <f>IF(Table15[[#This Row],[sex]]="male",1,0)</f>
        <v>1</v>
      </c>
      <c r="D194">
        <v>25.74</v>
      </c>
      <c r="E194">
        <v>0</v>
      </c>
      <c r="F194">
        <v>0</v>
      </c>
      <c r="G194" t="s">
        <v>11</v>
      </c>
      <c r="H194">
        <f>IF(Table15[[#This Row],[region]]=Table15[[#Headers],[northwest]],1,0)</f>
        <v>0</v>
      </c>
      <c r="I194">
        <f>IF(Table15[[#This Row],[region]]=Table15[[#Headers],[Southeast]],1,0)</f>
        <v>1</v>
      </c>
      <c r="J194">
        <f>IF(Table15[[#This Row],[region]]=Table15[[#Headers],[southwest]],1,0)</f>
        <v>0</v>
      </c>
      <c r="K194">
        <v>2137.6536000000001</v>
      </c>
    </row>
    <row r="195" spans="1:11">
      <c r="A195">
        <v>56</v>
      </c>
      <c r="B195" t="s">
        <v>6</v>
      </c>
      <c r="C195">
        <f>IF(Table15[[#This Row],[sex]]="male",1,0)</f>
        <v>0</v>
      </c>
      <c r="D195">
        <v>26.6</v>
      </c>
      <c r="E195">
        <v>1</v>
      </c>
      <c r="F195">
        <v>0</v>
      </c>
      <c r="G195" t="s">
        <v>12</v>
      </c>
      <c r="H195">
        <f>IF(Table15[[#This Row],[region]]=Table15[[#Headers],[northwest]],1,0)</f>
        <v>1</v>
      </c>
      <c r="I195">
        <f>IF(Table15[[#This Row],[region]]=Table15[[#Headers],[Southeast]],1,0)</f>
        <v>0</v>
      </c>
      <c r="J195">
        <f>IF(Table15[[#This Row],[region]]=Table15[[#Headers],[southwest]],1,0)</f>
        <v>0</v>
      </c>
      <c r="K195">
        <v>12044.342000000001</v>
      </c>
    </row>
    <row r="196" spans="1:11">
      <c r="A196">
        <v>18</v>
      </c>
      <c r="B196" t="s">
        <v>9</v>
      </c>
      <c r="C196">
        <f>IF(Table15[[#This Row],[sex]]="male",1,0)</f>
        <v>1</v>
      </c>
      <c r="D196">
        <v>34.43</v>
      </c>
      <c r="E196">
        <v>0</v>
      </c>
      <c r="F196">
        <v>0</v>
      </c>
      <c r="G196" t="s">
        <v>11</v>
      </c>
      <c r="H196">
        <f>IF(Table15[[#This Row],[region]]=Table15[[#Headers],[northwest]],1,0)</f>
        <v>0</v>
      </c>
      <c r="I196">
        <f>IF(Table15[[#This Row],[region]]=Table15[[#Headers],[Southeast]],1,0)</f>
        <v>1</v>
      </c>
      <c r="J196">
        <f>IF(Table15[[#This Row],[region]]=Table15[[#Headers],[southwest]],1,0)</f>
        <v>0</v>
      </c>
      <c r="K196">
        <v>1137.4697000000001</v>
      </c>
    </row>
    <row r="197" spans="1:11">
      <c r="A197">
        <v>19</v>
      </c>
      <c r="B197" t="s">
        <v>9</v>
      </c>
      <c r="C197">
        <f>IF(Table15[[#This Row],[sex]]="male",1,0)</f>
        <v>1</v>
      </c>
      <c r="D197">
        <v>30.59</v>
      </c>
      <c r="E197">
        <v>0</v>
      </c>
      <c r="F197">
        <v>0</v>
      </c>
      <c r="G197" t="s">
        <v>12</v>
      </c>
      <c r="H197">
        <f>IF(Table15[[#This Row],[region]]=Table15[[#Headers],[northwest]],1,0)</f>
        <v>1</v>
      </c>
      <c r="I197">
        <f>IF(Table15[[#This Row],[region]]=Table15[[#Headers],[Southeast]],1,0)</f>
        <v>0</v>
      </c>
      <c r="J197">
        <f>IF(Table15[[#This Row],[region]]=Table15[[#Headers],[southwest]],1,0)</f>
        <v>0</v>
      </c>
      <c r="K197">
        <v>1639.5631000000001</v>
      </c>
    </row>
    <row r="198" spans="1:11">
      <c r="A198">
        <v>39</v>
      </c>
      <c r="B198" t="s">
        <v>6</v>
      </c>
      <c r="C198">
        <f>IF(Table15[[#This Row],[sex]]="male",1,0)</f>
        <v>0</v>
      </c>
      <c r="D198">
        <v>32.799999999999997</v>
      </c>
      <c r="E198">
        <v>0</v>
      </c>
      <c r="F198">
        <v>0</v>
      </c>
      <c r="G198" t="s">
        <v>8</v>
      </c>
      <c r="H198">
        <f>IF(Table15[[#This Row],[region]]=Table15[[#Headers],[northwest]],1,0)</f>
        <v>0</v>
      </c>
      <c r="I198">
        <f>IF(Table15[[#This Row],[region]]=Table15[[#Headers],[Southeast]],1,0)</f>
        <v>0</v>
      </c>
      <c r="J198">
        <f>IF(Table15[[#This Row],[region]]=Table15[[#Headers],[southwest]],1,0)</f>
        <v>1</v>
      </c>
      <c r="K198">
        <v>5649.7150000000001</v>
      </c>
    </row>
    <row r="199" spans="1:11">
      <c r="A199">
        <v>45</v>
      </c>
      <c r="B199" t="s">
        <v>6</v>
      </c>
      <c r="C199">
        <f>IF(Table15[[#This Row],[sex]]="male",1,0)</f>
        <v>0</v>
      </c>
      <c r="D199">
        <v>28.6</v>
      </c>
      <c r="E199">
        <v>2</v>
      </c>
      <c r="F199">
        <v>0</v>
      </c>
      <c r="G199" t="s">
        <v>11</v>
      </c>
      <c r="H199">
        <f>IF(Table15[[#This Row],[region]]=Table15[[#Headers],[northwest]],1,0)</f>
        <v>0</v>
      </c>
      <c r="I199">
        <f>IF(Table15[[#This Row],[region]]=Table15[[#Headers],[Southeast]],1,0)</f>
        <v>1</v>
      </c>
      <c r="J199">
        <f>IF(Table15[[#This Row],[region]]=Table15[[#Headers],[southwest]],1,0)</f>
        <v>0</v>
      </c>
      <c r="K199">
        <v>8516.8289999999997</v>
      </c>
    </row>
    <row r="200" spans="1:11">
      <c r="A200">
        <v>51</v>
      </c>
      <c r="B200" t="s">
        <v>6</v>
      </c>
      <c r="C200">
        <f>IF(Table15[[#This Row],[sex]]="male",1,0)</f>
        <v>0</v>
      </c>
      <c r="D200">
        <v>18.05</v>
      </c>
      <c r="E200">
        <v>0</v>
      </c>
      <c r="F200">
        <v>0</v>
      </c>
      <c r="G200" t="s">
        <v>12</v>
      </c>
      <c r="H200">
        <f>IF(Table15[[#This Row],[region]]=Table15[[#Headers],[northwest]],1,0)</f>
        <v>1</v>
      </c>
      <c r="I200">
        <f>IF(Table15[[#This Row],[region]]=Table15[[#Headers],[Southeast]],1,0)</f>
        <v>0</v>
      </c>
      <c r="J200">
        <f>IF(Table15[[#This Row],[region]]=Table15[[#Headers],[southwest]],1,0)</f>
        <v>0</v>
      </c>
      <c r="K200">
        <v>9644.2525000000005</v>
      </c>
    </row>
    <row r="201" spans="1:11">
      <c r="A201">
        <v>64</v>
      </c>
      <c r="B201" t="s">
        <v>6</v>
      </c>
      <c r="C201">
        <f>IF(Table15[[#This Row],[sex]]="male",1,0)</f>
        <v>0</v>
      </c>
      <c r="D201">
        <v>39.33</v>
      </c>
      <c r="E201">
        <v>0</v>
      </c>
      <c r="F201">
        <v>0</v>
      </c>
      <c r="G201" t="s">
        <v>13</v>
      </c>
      <c r="H201">
        <f>IF(Table15[[#This Row],[region]]=Table15[[#Headers],[northwest]],1,0)</f>
        <v>0</v>
      </c>
      <c r="I201">
        <f>IF(Table15[[#This Row],[region]]=Table15[[#Headers],[Southeast]],1,0)</f>
        <v>0</v>
      </c>
      <c r="J201">
        <f>IF(Table15[[#This Row],[region]]=Table15[[#Headers],[southwest]],1,0)</f>
        <v>0</v>
      </c>
      <c r="K201">
        <v>14901.5167</v>
      </c>
    </row>
    <row r="202" spans="1:11">
      <c r="A202">
        <v>19</v>
      </c>
      <c r="B202" t="s">
        <v>6</v>
      </c>
      <c r="C202">
        <f>IF(Table15[[#This Row],[sex]]="male",1,0)</f>
        <v>0</v>
      </c>
      <c r="D202">
        <v>32.11</v>
      </c>
      <c r="E202">
        <v>0</v>
      </c>
      <c r="F202">
        <v>0</v>
      </c>
      <c r="G202" t="s">
        <v>12</v>
      </c>
      <c r="H202">
        <f>IF(Table15[[#This Row],[region]]=Table15[[#Headers],[northwest]],1,0)</f>
        <v>1</v>
      </c>
      <c r="I202">
        <f>IF(Table15[[#This Row],[region]]=Table15[[#Headers],[Southeast]],1,0)</f>
        <v>0</v>
      </c>
      <c r="J202">
        <f>IF(Table15[[#This Row],[region]]=Table15[[#Headers],[southwest]],1,0)</f>
        <v>0</v>
      </c>
      <c r="K202">
        <v>2130.6759000000002</v>
      </c>
    </row>
    <row r="203" spans="1:11">
      <c r="A203">
        <v>48</v>
      </c>
      <c r="B203" t="s">
        <v>6</v>
      </c>
      <c r="C203">
        <f>IF(Table15[[#This Row],[sex]]="male",1,0)</f>
        <v>0</v>
      </c>
      <c r="D203">
        <v>32.229999999999997</v>
      </c>
      <c r="E203">
        <v>1</v>
      </c>
      <c r="F203">
        <v>0</v>
      </c>
      <c r="G203" t="s">
        <v>11</v>
      </c>
      <c r="H203">
        <f>IF(Table15[[#This Row],[region]]=Table15[[#Headers],[northwest]],1,0)</f>
        <v>0</v>
      </c>
      <c r="I203">
        <f>IF(Table15[[#This Row],[region]]=Table15[[#Headers],[Southeast]],1,0)</f>
        <v>1</v>
      </c>
      <c r="J203">
        <f>IF(Table15[[#This Row],[region]]=Table15[[#Headers],[southwest]],1,0)</f>
        <v>0</v>
      </c>
      <c r="K203">
        <v>8871.1517000000003</v>
      </c>
    </row>
    <row r="204" spans="1:11">
      <c r="A204">
        <v>60</v>
      </c>
      <c r="B204" t="s">
        <v>6</v>
      </c>
      <c r="C204">
        <f>IF(Table15[[#This Row],[sex]]="male",1,0)</f>
        <v>0</v>
      </c>
      <c r="D204">
        <v>24.035</v>
      </c>
      <c r="E204">
        <v>0</v>
      </c>
      <c r="F204">
        <v>0</v>
      </c>
      <c r="G204" t="s">
        <v>12</v>
      </c>
      <c r="H204">
        <f>IF(Table15[[#This Row],[region]]=Table15[[#Headers],[northwest]],1,0)</f>
        <v>1</v>
      </c>
      <c r="I204">
        <f>IF(Table15[[#This Row],[region]]=Table15[[#Headers],[Southeast]],1,0)</f>
        <v>0</v>
      </c>
      <c r="J204">
        <f>IF(Table15[[#This Row],[region]]=Table15[[#Headers],[southwest]],1,0)</f>
        <v>0</v>
      </c>
      <c r="K204">
        <v>13012.20865</v>
      </c>
    </row>
    <row r="205" spans="1:11">
      <c r="A205">
        <v>27</v>
      </c>
      <c r="B205" t="s">
        <v>6</v>
      </c>
      <c r="C205">
        <f>IF(Table15[[#This Row],[sex]]="male",1,0)</f>
        <v>0</v>
      </c>
      <c r="D205">
        <v>36.08</v>
      </c>
      <c r="E205">
        <v>0</v>
      </c>
      <c r="F205">
        <v>1</v>
      </c>
      <c r="G205" t="s">
        <v>11</v>
      </c>
      <c r="H205">
        <f>IF(Table15[[#This Row],[region]]=Table15[[#Headers],[northwest]],1,0)</f>
        <v>0</v>
      </c>
      <c r="I205">
        <f>IF(Table15[[#This Row],[region]]=Table15[[#Headers],[Southeast]],1,0)</f>
        <v>1</v>
      </c>
      <c r="J205">
        <f>IF(Table15[[#This Row],[region]]=Table15[[#Headers],[southwest]],1,0)</f>
        <v>0</v>
      </c>
      <c r="K205">
        <v>37133.898200000003</v>
      </c>
    </row>
    <row r="206" spans="1:11">
      <c r="A206">
        <v>46</v>
      </c>
      <c r="B206" t="s">
        <v>9</v>
      </c>
      <c r="C206">
        <f>IF(Table15[[#This Row],[sex]]="male",1,0)</f>
        <v>1</v>
      </c>
      <c r="D206">
        <v>22.3</v>
      </c>
      <c r="E206">
        <v>0</v>
      </c>
      <c r="F206">
        <v>0</v>
      </c>
      <c r="G206" t="s">
        <v>8</v>
      </c>
      <c r="H206">
        <f>IF(Table15[[#This Row],[region]]=Table15[[#Headers],[northwest]],1,0)</f>
        <v>0</v>
      </c>
      <c r="I206">
        <f>IF(Table15[[#This Row],[region]]=Table15[[#Headers],[Southeast]],1,0)</f>
        <v>0</v>
      </c>
      <c r="J206">
        <f>IF(Table15[[#This Row],[region]]=Table15[[#Headers],[southwest]],1,0)</f>
        <v>1</v>
      </c>
      <c r="K206">
        <v>7147.1049999999996</v>
      </c>
    </row>
    <row r="207" spans="1:11">
      <c r="A207">
        <v>28</v>
      </c>
      <c r="B207" t="s">
        <v>6</v>
      </c>
      <c r="C207">
        <f>IF(Table15[[#This Row],[sex]]="male",1,0)</f>
        <v>0</v>
      </c>
      <c r="D207">
        <v>28.88</v>
      </c>
      <c r="E207">
        <v>1</v>
      </c>
      <c r="F207">
        <v>0</v>
      </c>
      <c r="G207" t="s">
        <v>13</v>
      </c>
      <c r="H207">
        <f>IF(Table15[[#This Row],[region]]=Table15[[#Headers],[northwest]],1,0)</f>
        <v>0</v>
      </c>
      <c r="I207">
        <f>IF(Table15[[#This Row],[region]]=Table15[[#Headers],[Southeast]],1,0)</f>
        <v>0</v>
      </c>
      <c r="J207">
        <f>IF(Table15[[#This Row],[region]]=Table15[[#Headers],[southwest]],1,0)</f>
        <v>0</v>
      </c>
      <c r="K207">
        <v>4337.7352000000001</v>
      </c>
    </row>
    <row r="208" spans="1:11">
      <c r="A208">
        <v>59</v>
      </c>
      <c r="B208" t="s">
        <v>9</v>
      </c>
      <c r="C208">
        <f>IF(Table15[[#This Row],[sex]]="male",1,0)</f>
        <v>1</v>
      </c>
      <c r="D208">
        <v>26.4</v>
      </c>
      <c r="E208">
        <v>0</v>
      </c>
      <c r="F208">
        <v>0</v>
      </c>
      <c r="G208" t="s">
        <v>11</v>
      </c>
      <c r="H208">
        <f>IF(Table15[[#This Row],[region]]=Table15[[#Headers],[northwest]],1,0)</f>
        <v>0</v>
      </c>
      <c r="I208">
        <f>IF(Table15[[#This Row],[region]]=Table15[[#Headers],[Southeast]],1,0)</f>
        <v>1</v>
      </c>
      <c r="J208">
        <f>IF(Table15[[#This Row],[region]]=Table15[[#Headers],[southwest]],1,0)</f>
        <v>0</v>
      </c>
      <c r="K208">
        <v>11743.299000000001</v>
      </c>
    </row>
    <row r="209" spans="1:11">
      <c r="A209">
        <v>35</v>
      </c>
      <c r="B209" t="s">
        <v>9</v>
      </c>
      <c r="C209">
        <f>IF(Table15[[#This Row],[sex]]="male",1,0)</f>
        <v>1</v>
      </c>
      <c r="D209">
        <v>27.74</v>
      </c>
      <c r="E209">
        <v>2</v>
      </c>
      <c r="F209">
        <v>1</v>
      </c>
      <c r="G209" t="s">
        <v>13</v>
      </c>
      <c r="H209">
        <f>IF(Table15[[#This Row],[region]]=Table15[[#Headers],[northwest]],1,0)</f>
        <v>0</v>
      </c>
      <c r="I209">
        <f>IF(Table15[[#This Row],[region]]=Table15[[#Headers],[Southeast]],1,0)</f>
        <v>0</v>
      </c>
      <c r="J209">
        <f>IF(Table15[[#This Row],[region]]=Table15[[#Headers],[southwest]],1,0)</f>
        <v>0</v>
      </c>
      <c r="K209">
        <v>20984.0936</v>
      </c>
    </row>
    <row r="210" spans="1:11">
      <c r="A210">
        <v>63</v>
      </c>
      <c r="B210" t="s">
        <v>6</v>
      </c>
      <c r="C210">
        <f>IF(Table15[[#This Row],[sex]]="male",1,0)</f>
        <v>0</v>
      </c>
      <c r="D210">
        <v>31.8</v>
      </c>
      <c r="E210">
        <v>0</v>
      </c>
      <c r="F210">
        <v>0</v>
      </c>
      <c r="G210" t="s">
        <v>8</v>
      </c>
      <c r="H210">
        <f>IF(Table15[[#This Row],[region]]=Table15[[#Headers],[northwest]],1,0)</f>
        <v>0</v>
      </c>
      <c r="I210">
        <f>IF(Table15[[#This Row],[region]]=Table15[[#Headers],[Southeast]],1,0)</f>
        <v>0</v>
      </c>
      <c r="J210">
        <f>IF(Table15[[#This Row],[region]]=Table15[[#Headers],[southwest]],1,0)</f>
        <v>1</v>
      </c>
      <c r="K210">
        <v>13880.949000000001</v>
      </c>
    </row>
    <row r="211" spans="1:11">
      <c r="A211">
        <v>40</v>
      </c>
      <c r="B211" t="s">
        <v>9</v>
      </c>
      <c r="C211">
        <f>IF(Table15[[#This Row],[sex]]="male",1,0)</f>
        <v>1</v>
      </c>
      <c r="D211">
        <v>41.23</v>
      </c>
      <c r="E211">
        <v>1</v>
      </c>
      <c r="F211">
        <v>0</v>
      </c>
      <c r="G211" t="s">
        <v>13</v>
      </c>
      <c r="H211">
        <f>IF(Table15[[#This Row],[region]]=Table15[[#Headers],[northwest]],1,0)</f>
        <v>0</v>
      </c>
      <c r="I211">
        <f>IF(Table15[[#This Row],[region]]=Table15[[#Headers],[Southeast]],1,0)</f>
        <v>0</v>
      </c>
      <c r="J211">
        <f>IF(Table15[[#This Row],[region]]=Table15[[#Headers],[southwest]],1,0)</f>
        <v>0</v>
      </c>
      <c r="K211">
        <v>6610.1097</v>
      </c>
    </row>
    <row r="212" spans="1:11">
      <c r="A212">
        <v>20</v>
      </c>
      <c r="B212" t="s">
        <v>9</v>
      </c>
      <c r="C212">
        <f>IF(Table15[[#This Row],[sex]]="male",1,0)</f>
        <v>1</v>
      </c>
      <c r="D212">
        <v>33</v>
      </c>
      <c r="E212">
        <v>1</v>
      </c>
      <c r="F212">
        <v>0</v>
      </c>
      <c r="G212" t="s">
        <v>8</v>
      </c>
      <c r="H212">
        <f>IF(Table15[[#This Row],[region]]=Table15[[#Headers],[northwest]],1,0)</f>
        <v>0</v>
      </c>
      <c r="I212">
        <f>IF(Table15[[#This Row],[region]]=Table15[[#Headers],[Southeast]],1,0)</f>
        <v>0</v>
      </c>
      <c r="J212">
        <f>IF(Table15[[#This Row],[region]]=Table15[[#Headers],[southwest]],1,0)</f>
        <v>1</v>
      </c>
      <c r="K212">
        <v>1980.07</v>
      </c>
    </row>
    <row r="213" spans="1:11">
      <c r="A213">
        <v>40</v>
      </c>
      <c r="B213" t="s">
        <v>9</v>
      </c>
      <c r="C213">
        <f>IF(Table15[[#This Row],[sex]]="male",1,0)</f>
        <v>1</v>
      </c>
      <c r="D213">
        <v>30.875</v>
      </c>
      <c r="E213">
        <v>4</v>
      </c>
      <c r="F213">
        <v>0</v>
      </c>
      <c r="G213" t="s">
        <v>12</v>
      </c>
      <c r="H213">
        <f>IF(Table15[[#This Row],[region]]=Table15[[#Headers],[northwest]],1,0)</f>
        <v>1</v>
      </c>
      <c r="I213">
        <f>IF(Table15[[#This Row],[region]]=Table15[[#Headers],[Southeast]],1,0)</f>
        <v>0</v>
      </c>
      <c r="J213">
        <f>IF(Table15[[#This Row],[region]]=Table15[[#Headers],[southwest]],1,0)</f>
        <v>0</v>
      </c>
      <c r="K213">
        <v>8162.7162500000004</v>
      </c>
    </row>
    <row r="214" spans="1:11">
      <c r="A214">
        <v>24</v>
      </c>
      <c r="B214" t="s">
        <v>9</v>
      </c>
      <c r="C214">
        <f>IF(Table15[[#This Row],[sex]]="male",1,0)</f>
        <v>1</v>
      </c>
      <c r="D214">
        <v>28.5</v>
      </c>
      <c r="E214">
        <v>2</v>
      </c>
      <c r="F214">
        <v>0</v>
      </c>
      <c r="G214" t="s">
        <v>12</v>
      </c>
      <c r="H214">
        <f>IF(Table15[[#This Row],[region]]=Table15[[#Headers],[northwest]],1,0)</f>
        <v>1</v>
      </c>
      <c r="I214">
        <f>IF(Table15[[#This Row],[region]]=Table15[[#Headers],[Southeast]],1,0)</f>
        <v>0</v>
      </c>
      <c r="J214">
        <f>IF(Table15[[#This Row],[region]]=Table15[[#Headers],[southwest]],1,0)</f>
        <v>0</v>
      </c>
      <c r="K214">
        <v>3537.703</v>
      </c>
    </row>
    <row r="215" spans="1:11">
      <c r="A215">
        <v>34</v>
      </c>
      <c r="B215" t="s">
        <v>6</v>
      </c>
      <c r="C215">
        <f>IF(Table15[[#This Row],[sex]]="male",1,0)</f>
        <v>0</v>
      </c>
      <c r="D215">
        <v>26.73</v>
      </c>
      <c r="E215">
        <v>1</v>
      </c>
      <c r="F215">
        <v>0</v>
      </c>
      <c r="G215" t="s">
        <v>11</v>
      </c>
      <c r="H215">
        <f>IF(Table15[[#This Row],[region]]=Table15[[#Headers],[northwest]],1,0)</f>
        <v>0</v>
      </c>
      <c r="I215">
        <f>IF(Table15[[#This Row],[region]]=Table15[[#Headers],[Southeast]],1,0)</f>
        <v>1</v>
      </c>
      <c r="J215">
        <f>IF(Table15[[#This Row],[region]]=Table15[[#Headers],[southwest]],1,0)</f>
        <v>0</v>
      </c>
      <c r="K215">
        <v>5002.7826999999997</v>
      </c>
    </row>
    <row r="216" spans="1:11">
      <c r="A216">
        <v>45</v>
      </c>
      <c r="B216" t="s">
        <v>6</v>
      </c>
      <c r="C216">
        <f>IF(Table15[[#This Row],[sex]]="male",1,0)</f>
        <v>0</v>
      </c>
      <c r="D216">
        <v>30.9</v>
      </c>
      <c r="E216">
        <v>2</v>
      </c>
      <c r="F216">
        <v>0</v>
      </c>
      <c r="G216" t="s">
        <v>8</v>
      </c>
      <c r="H216">
        <f>IF(Table15[[#This Row],[region]]=Table15[[#Headers],[northwest]],1,0)</f>
        <v>0</v>
      </c>
      <c r="I216">
        <f>IF(Table15[[#This Row],[region]]=Table15[[#Headers],[Southeast]],1,0)</f>
        <v>0</v>
      </c>
      <c r="J216">
        <f>IF(Table15[[#This Row],[region]]=Table15[[#Headers],[southwest]],1,0)</f>
        <v>1</v>
      </c>
      <c r="K216">
        <v>8520.0259999999998</v>
      </c>
    </row>
    <row r="217" spans="1:11">
      <c r="A217">
        <v>41</v>
      </c>
      <c r="B217" t="s">
        <v>6</v>
      </c>
      <c r="C217">
        <f>IF(Table15[[#This Row],[sex]]="male",1,0)</f>
        <v>0</v>
      </c>
      <c r="D217">
        <v>37.1</v>
      </c>
      <c r="E217">
        <v>2</v>
      </c>
      <c r="F217">
        <v>0</v>
      </c>
      <c r="G217" t="s">
        <v>8</v>
      </c>
      <c r="H217">
        <f>IF(Table15[[#This Row],[region]]=Table15[[#Headers],[northwest]],1,0)</f>
        <v>0</v>
      </c>
      <c r="I217">
        <f>IF(Table15[[#This Row],[region]]=Table15[[#Headers],[Southeast]],1,0)</f>
        <v>0</v>
      </c>
      <c r="J217">
        <f>IF(Table15[[#This Row],[region]]=Table15[[#Headers],[southwest]],1,0)</f>
        <v>1</v>
      </c>
      <c r="K217">
        <v>7371.7719999999999</v>
      </c>
    </row>
    <row r="218" spans="1:11">
      <c r="A218">
        <v>53</v>
      </c>
      <c r="B218" t="s">
        <v>6</v>
      </c>
      <c r="C218">
        <f>IF(Table15[[#This Row],[sex]]="male",1,0)</f>
        <v>0</v>
      </c>
      <c r="D218">
        <v>26.6</v>
      </c>
      <c r="E218">
        <v>0</v>
      </c>
      <c r="F218">
        <v>0</v>
      </c>
      <c r="G218" t="s">
        <v>12</v>
      </c>
      <c r="H218">
        <f>IF(Table15[[#This Row],[region]]=Table15[[#Headers],[northwest]],1,0)</f>
        <v>1</v>
      </c>
      <c r="I218">
        <f>IF(Table15[[#This Row],[region]]=Table15[[#Headers],[Southeast]],1,0)</f>
        <v>0</v>
      </c>
      <c r="J218">
        <f>IF(Table15[[#This Row],[region]]=Table15[[#Headers],[southwest]],1,0)</f>
        <v>0</v>
      </c>
      <c r="K218">
        <v>10355.641</v>
      </c>
    </row>
    <row r="219" spans="1:11">
      <c r="A219">
        <v>27</v>
      </c>
      <c r="B219" t="s">
        <v>9</v>
      </c>
      <c r="C219">
        <f>IF(Table15[[#This Row],[sex]]="male",1,0)</f>
        <v>1</v>
      </c>
      <c r="D219">
        <v>23.1</v>
      </c>
      <c r="E219">
        <v>0</v>
      </c>
      <c r="F219">
        <v>0</v>
      </c>
      <c r="G219" t="s">
        <v>11</v>
      </c>
      <c r="H219">
        <f>IF(Table15[[#This Row],[region]]=Table15[[#Headers],[northwest]],1,0)</f>
        <v>0</v>
      </c>
      <c r="I219">
        <f>IF(Table15[[#This Row],[region]]=Table15[[#Headers],[Southeast]],1,0)</f>
        <v>1</v>
      </c>
      <c r="J219">
        <f>IF(Table15[[#This Row],[region]]=Table15[[#Headers],[southwest]],1,0)</f>
        <v>0</v>
      </c>
      <c r="K219">
        <v>2483.7359999999999</v>
      </c>
    </row>
    <row r="220" spans="1:11">
      <c r="A220">
        <v>26</v>
      </c>
      <c r="B220" t="s">
        <v>6</v>
      </c>
      <c r="C220">
        <f>IF(Table15[[#This Row],[sex]]="male",1,0)</f>
        <v>0</v>
      </c>
      <c r="D220">
        <v>29.92</v>
      </c>
      <c r="E220">
        <v>1</v>
      </c>
      <c r="F220">
        <v>0</v>
      </c>
      <c r="G220" t="s">
        <v>11</v>
      </c>
      <c r="H220">
        <f>IF(Table15[[#This Row],[region]]=Table15[[#Headers],[northwest]],1,0)</f>
        <v>0</v>
      </c>
      <c r="I220">
        <f>IF(Table15[[#This Row],[region]]=Table15[[#Headers],[Southeast]],1,0)</f>
        <v>1</v>
      </c>
      <c r="J220">
        <f>IF(Table15[[#This Row],[region]]=Table15[[#Headers],[southwest]],1,0)</f>
        <v>0</v>
      </c>
      <c r="K220">
        <v>3392.9767999999999</v>
      </c>
    </row>
    <row r="221" spans="1:11">
      <c r="A221">
        <v>24</v>
      </c>
      <c r="B221" t="s">
        <v>6</v>
      </c>
      <c r="C221">
        <f>IF(Table15[[#This Row],[sex]]="male",1,0)</f>
        <v>0</v>
      </c>
      <c r="D221">
        <v>23.21</v>
      </c>
      <c r="E221">
        <v>0</v>
      </c>
      <c r="F221">
        <v>0</v>
      </c>
      <c r="G221" t="s">
        <v>11</v>
      </c>
      <c r="H221">
        <f>IF(Table15[[#This Row],[region]]=Table15[[#Headers],[northwest]],1,0)</f>
        <v>0</v>
      </c>
      <c r="I221">
        <f>IF(Table15[[#This Row],[region]]=Table15[[#Headers],[Southeast]],1,0)</f>
        <v>1</v>
      </c>
      <c r="J221">
        <f>IF(Table15[[#This Row],[region]]=Table15[[#Headers],[southwest]],1,0)</f>
        <v>0</v>
      </c>
      <c r="K221">
        <v>25081.76784</v>
      </c>
    </row>
    <row r="222" spans="1:11">
      <c r="A222">
        <v>34</v>
      </c>
      <c r="B222" t="s">
        <v>6</v>
      </c>
      <c r="C222">
        <f>IF(Table15[[#This Row],[sex]]="male",1,0)</f>
        <v>0</v>
      </c>
      <c r="D222">
        <v>33.700000000000003</v>
      </c>
      <c r="E222">
        <v>1</v>
      </c>
      <c r="F222">
        <v>0</v>
      </c>
      <c r="G222" t="s">
        <v>8</v>
      </c>
      <c r="H222">
        <f>IF(Table15[[#This Row],[region]]=Table15[[#Headers],[northwest]],1,0)</f>
        <v>0</v>
      </c>
      <c r="I222">
        <f>IF(Table15[[#This Row],[region]]=Table15[[#Headers],[Southeast]],1,0)</f>
        <v>0</v>
      </c>
      <c r="J222">
        <f>IF(Table15[[#This Row],[region]]=Table15[[#Headers],[southwest]],1,0)</f>
        <v>1</v>
      </c>
      <c r="K222">
        <v>5012.4709999999995</v>
      </c>
    </row>
    <row r="223" spans="1:11">
      <c r="A223">
        <v>53</v>
      </c>
      <c r="B223" t="s">
        <v>6</v>
      </c>
      <c r="C223">
        <f>IF(Table15[[#This Row],[sex]]="male",1,0)</f>
        <v>0</v>
      </c>
      <c r="D223">
        <v>33.25</v>
      </c>
      <c r="E223">
        <v>0</v>
      </c>
      <c r="F223">
        <v>0</v>
      </c>
      <c r="G223" t="s">
        <v>13</v>
      </c>
      <c r="H223">
        <f>IF(Table15[[#This Row],[region]]=Table15[[#Headers],[northwest]],1,0)</f>
        <v>0</v>
      </c>
      <c r="I223">
        <f>IF(Table15[[#This Row],[region]]=Table15[[#Headers],[Southeast]],1,0)</f>
        <v>0</v>
      </c>
      <c r="J223">
        <f>IF(Table15[[#This Row],[region]]=Table15[[#Headers],[southwest]],1,0)</f>
        <v>0</v>
      </c>
      <c r="K223">
        <v>10564.8845</v>
      </c>
    </row>
    <row r="224" spans="1:11">
      <c r="A224">
        <v>32</v>
      </c>
      <c r="B224" t="s">
        <v>9</v>
      </c>
      <c r="C224">
        <f>IF(Table15[[#This Row],[sex]]="male",1,0)</f>
        <v>1</v>
      </c>
      <c r="D224">
        <v>30.8</v>
      </c>
      <c r="E224">
        <v>3</v>
      </c>
      <c r="F224">
        <v>0</v>
      </c>
      <c r="G224" t="s">
        <v>8</v>
      </c>
      <c r="H224">
        <f>IF(Table15[[#This Row],[region]]=Table15[[#Headers],[northwest]],1,0)</f>
        <v>0</v>
      </c>
      <c r="I224">
        <f>IF(Table15[[#This Row],[region]]=Table15[[#Headers],[Southeast]],1,0)</f>
        <v>0</v>
      </c>
      <c r="J224">
        <f>IF(Table15[[#This Row],[region]]=Table15[[#Headers],[southwest]],1,0)</f>
        <v>1</v>
      </c>
      <c r="K224">
        <v>5253.5240000000003</v>
      </c>
    </row>
    <row r="225" spans="1:11">
      <c r="A225">
        <v>19</v>
      </c>
      <c r="B225" t="s">
        <v>9</v>
      </c>
      <c r="C225">
        <f>IF(Table15[[#This Row],[sex]]="male",1,0)</f>
        <v>1</v>
      </c>
      <c r="D225">
        <v>34.799999999999997</v>
      </c>
      <c r="E225">
        <v>0</v>
      </c>
      <c r="F225">
        <v>1</v>
      </c>
      <c r="G225" t="s">
        <v>8</v>
      </c>
      <c r="H225">
        <f>IF(Table15[[#This Row],[region]]=Table15[[#Headers],[northwest]],1,0)</f>
        <v>0</v>
      </c>
      <c r="I225">
        <f>IF(Table15[[#This Row],[region]]=Table15[[#Headers],[Southeast]],1,0)</f>
        <v>0</v>
      </c>
      <c r="J225">
        <f>IF(Table15[[#This Row],[region]]=Table15[[#Headers],[southwest]],1,0)</f>
        <v>1</v>
      </c>
      <c r="K225">
        <v>34779.614999999998</v>
      </c>
    </row>
    <row r="226" spans="1:11">
      <c r="A226">
        <v>42</v>
      </c>
      <c r="B226" t="s">
        <v>9</v>
      </c>
      <c r="C226">
        <f>IF(Table15[[#This Row],[sex]]="male",1,0)</f>
        <v>1</v>
      </c>
      <c r="D226">
        <v>24.64</v>
      </c>
      <c r="E226">
        <v>0</v>
      </c>
      <c r="F226">
        <v>1</v>
      </c>
      <c r="G226" t="s">
        <v>11</v>
      </c>
      <c r="H226">
        <f>IF(Table15[[#This Row],[region]]=Table15[[#Headers],[northwest]],1,0)</f>
        <v>0</v>
      </c>
      <c r="I226">
        <f>IF(Table15[[#This Row],[region]]=Table15[[#Headers],[Southeast]],1,0)</f>
        <v>1</v>
      </c>
      <c r="J226">
        <f>IF(Table15[[#This Row],[region]]=Table15[[#Headers],[southwest]],1,0)</f>
        <v>0</v>
      </c>
      <c r="K226">
        <v>19515.5416</v>
      </c>
    </row>
    <row r="227" spans="1:11">
      <c r="A227">
        <v>55</v>
      </c>
      <c r="B227" t="s">
        <v>9</v>
      </c>
      <c r="C227">
        <f>IF(Table15[[#This Row],[sex]]="male",1,0)</f>
        <v>1</v>
      </c>
      <c r="D227">
        <v>33.880000000000003</v>
      </c>
      <c r="E227">
        <v>3</v>
      </c>
      <c r="F227">
        <v>0</v>
      </c>
      <c r="G227" t="s">
        <v>11</v>
      </c>
      <c r="H227">
        <f>IF(Table15[[#This Row],[region]]=Table15[[#Headers],[northwest]],1,0)</f>
        <v>0</v>
      </c>
      <c r="I227">
        <f>IF(Table15[[#This Row],[region]]=Table15[[#Headers],[Southeast]],1,0)</f>
        <v>1</v>
      </c>
      <c r="J227">
        <f>IF(Table15[[#This Row],[region]]=Table15[[#Headers],[southwest]],1,0)</f>
        <v>0</v>
      </c>
      <c r="K227">
        <v>11987.1682</v>
      </c>
    </row>
    <row r="228" spans="1:11">
      <c r="A228">
        <v>28</v>
      </c>
      <c r="B228" t="s">
        <v>9</v>
      </c>
      <c r="C228">
        <f>IF(Table15[[#This Row],[sex]]="male",1,0)</f>
        <v>1</v>
      </c>
      <c r="D228">
        <v>38.06</v>
      </c>
      <c r="E228">
        <v>0</v>
      </c>
      <c r="F228">
        <v>0</v>
      </c>
      <c r="G228" t="s">
        <v>11</v>
      </c>
      <c r="H228">
        <f>IF(Table15[[#This Row],[region]]=Table15[[#Headers],[northwest]],1,0)</f>
        <v>0</v>
      </c>
      <c r="I228">
        <f>IF(Table15[[#This Row],[region]]=Table15[[#Headers],[Southeast]],1,0)</f>
        <v>1</v>
      </c>
      <c r="J228">
        <f>IF(Table15[[#This Row],[region]]=Table15[[#Headers],[southwest]],1,0)</f>
        <v>0</v>
      </c>
      <c r="K228">
        <v>2689.4953999999998</v>
      </c>
    </row>
    <row r="229" spans="1:11">
      <c r="A229">
        <v>58</v>
      </c>
      <c r="B229" t="s">
        <v>6</v>
      </c>
      <c r="C229">
        <f>IF(Table15[[#This Row],[sex]]="male",1,0)</f>
        <v>0</v>
      </c>
      <c r="D229">
        <v>41.91</v>
      </c>
      <c r="E229">
        <v>0</v>
      </c>
      <c r="F229">
        <v>0</v>
      </c>
      <c r="G229" t="s">
        <v>11</v>
      </c>
      <c r="H229">
        <f>IF(Table15[[#This Row],[region]]=Table15[[#Headers],[northwest]],1,0)</f>
        <v>0</v>
      </c>
      <c r="I229">
        <f>IF(Table15[[#This Row],[region]]=Table15[[#Headers],[Southeast]],1,0)</f>
        <v>1</v>
      </c>
      <c r="J229">
        <f>IF(Table15[[#This Row],[region]]=Table15[[#Headers],[southwest]],1,0)</f>
        <v>0</v>
      </c>
      <c r="K229">
        <v>24227.337240000001</v>
      </c>
    </row>
    <row r="230" spans="1:11">
      <c r="A230">
        <v>41</v>
      </c>
      <c r="B230" t="s">
        <v>6</v>
      </c>
      <c r="C230">
        <f>IF(Table15[[#This Row],[sex]]="male",1,0)</f>
        <v>0</v>
      </c>
      <c r="D230">
        <v>31.635000000000002</v>
      </c>
      <c r="E230">
        <v>1</v>
      </c>
      <c r="F230">
        <v>0</v>
      </c>
      <c r="G230" t="s">
        <v>13</v>
      </c>
      <c r="H230">
        <f>IF(Table15[[#This Row],[region]]=Table15[[#Headers],[northwest]],1,0)</f>
        <v>0</v>
      </c>
      <c r="I230">
        <f>IF(Table15[[#This Row],[region]]=Table15[[#Headers],[Southeast]],1,0)</f>
        <v>0</v>
      </c>
      <c r="J230">
        <f>IF(Table15[[#This Row],[region]]=Table15[[#Headers],[southwest]],1,0)</f>
        <v>0</v>
      </c>
      <c r="K230">
        <v>7358.1756500000001</v>
      </c>
    </row>
    <row r="231" spans="1:11">
      <c r="A231">
        <v>47</v>
      </c>
      <c r="B231" t="s">
        <v>9</v>
      </c>
      <c r="C231">
        <f>IF(Table15[[#This Row],[sex]]="male",1,0)</f>
        <v>1</v>
      </c>
      <c r="D231">
        <v>25.46</v>
      </c>
      <c r="E231">
        <v>2</v>
      </c>
      <c r="F231">
        <v>0</v>
      </c>
      <c r="G231" t="s">
        <v>13</v>
      </c>
      <c r="H231">
        <f>IF(Table15[[#This Row],[region]]=Table15[[#Headers],[northwest]],1,0)</f>
        <v>0</v>
      </c>
      <c r="I231">
        <f>IF(Table15[[#This Row],[region]]=Table15[[#Headers],[Southeast]],1,0)</f>
        <v>0</v>
      </c>
      <c r="J231">
        <f>IF(Table15[[#This Row],[region]]=Table15[[#Headers],[southwest]],1,0)</f>
        <v>0</v>
      </c>
      <c r="K231">
        <v>9225.2564000000002</v>
      </c>
    </row>
    <row r="232" spans="1:11">
      <c r="A232">
        <v>42</v>
      </c>
      <c r="B232" t="s">
        <v>6</v>
      </c>
      <c r="C232">
        <f>IF(Table15[[#This Row],[sex]]="male",1,0)</f>
        <v>0</v>
      </c>
      <c r="D232">
        <v>36.195</v>
      </c>
      <c r="E232">
        <v>1</v>
      </c>
      <c r="F232">
        <v>0</v>
      </c>
      <c r="G232" t="s">
        <v>12</v>
      </c>
      <c r="H232">
        <f>IF(Table15[[#This Row],[region]]=Table15[[#Headers],[northwest]],1,0)</f>
        <v>1</v>
      </c>
      <c r="I232">
        <f>IF(Table15[[#This Row],[region]]=Table15[[#Headers],[Southeast]],1,0)</f>
        <v>0</v>
      </c>
      <c r="J232">
        <f>IF(Table15[[#This Row],[region]]=Table15[[#Headers],[southwest]],1,0)</f>
        <v>0</v>
      </c>
      <c r="K232">
        <v>7443.6430499999997</v>
      </c>
    </row>
    <row r="233" spans="1:11">
      <c r="A233">
        <v>59</v>
      </c>
      <c r="B233" t="s">
        <v>6</v>
      </c>
      <c r="C233">
        <f>IF(Table15[[#This Row],[sex]]="male",1,0)</f>
        <v>0</v>
      </c>
      <c r="D233">
        <v>27.83</v>
      </c>
      <c r="E233">
        <v>3</v>
      </c>
      <c r="F233">
        <v>0</v>
      </c>
      <c r="G233" t="s">
        <v>11</v>
      </c>
      <c r="H233">
        <f>IF(Table15[[#This Row],[region]]=Table15[[#Headers],[northwest]],1,0)</f>
        <v>0</v>
      </c>
      <c r="I233">
        <f>IF(Table15[[#This Row],[region]]=Table15[[#Headers],[Southeast]],1,0)</f>
        <v>1</v>
      </c>
      <c r="J233">
        <f>IF(Table15[[#This Row],[region]]=Table15[[#Headers],[southwest]],1,0)</f>
        <v>0</v>
      </c>
      <c r="K233">
        <v>14001.286700000001</v>
      </c>
    </row>
    <row r="234" spans="1:11">
      <c r="A234">
        <v>19</v>
      </c>
      <c r="B234" t="s">
        <v>6</v>
      </c>
      <c r="C234">
        <f>IF(Table15[[#This Row],[sex]]="male",1,0)</f>
        <v>0</v>
      </c>
      <c r="D234">
        <v>17.8</v>
      </c>
      <c r="E234">
        <v>0</v>
      </c>
      <c r="F234">
        <v>0</v>
      </c>
      <c r="G234" t="s">
        <v>8</v>
      </c>
      <c r="H234">
        <f>IF(Table15[[#This Row],[region]]=Table15[[#Headers],[northwest]],1,0)</f>
        <v>0</v>
      </c>
      <c r="I234">
        <f>IF(Table15[[#This Row],[region]]=Table15[[#Headers],[Southeast]],1,0)</f>
        <v>0</v>
      </c>
      <c r="J234">
        <f>IF(Table15[[#This Row],[region]]=Table15[[#Headers],[southwest]],1,0)</f>
        <v>1</v>
      </c>
      <c r="K234">
        <v>1727.7850000000001</v>
      </c>
    </row>
    <row r="235" spans="1:11">
      <c r="A235">
        <v>59</v>
      </c>
      <c r="B235" t="s">
        <v>9</v>
      </c>
      <c r="C235">
        <f>IF(Table15[[#This Row],[sex]]="male",1,0)</f>
        <v>1</v>
      </c>
      <c r="D235">
        <v>27.5</v>
      </c>
      <c r="E235">
        <v>1</v>
      </c>
      <c r="F235">
        <v>0</v>
      </c>
      <c r="G235" t="s">
        <v>8</v>
      </c>
      <c r="H235">
        <f>IF(Table15[[#This Row],[region]]=Table15[[#Headers],[northwest]],1,0)</f>
        <v>0</v>
      </c>
      <c r="I235">
        <f>IF(Table15[[#This Row],[region]]=Table15[[#Headers],[Southeast]],1,0)</f>
        <v>0</v>
      </c>
      <c r="J235">
        <f>IF(Table15[[#This Row],[region]]=Table15[[#Headers],[southwest]],1,0)</f>
        <v>1</v>
      </c>
      <c r="K235">
        <v>12333.828</v>
      </c>
    </row>
    <row r="236" spans="1:11">
      <c r="A236">
        <v>39</v>
      </c>
      <c r="B236" t="s">
        <v>9</v>
      </c>
      <c r="C236">
        <f>IF(Table15[[#This Row],[sex]]="male",1,0)</f>
        <v>1</v>
      </c>
      <c r="D236">
        <v>24.51</v>
      </c>
      <c r="E236">
        <v>2</v>
      </c>
      <c r="F236">
        <v>0</v>
      </c>
      <c r="G236" t="s">
        <v>12</v>
      </c>
      <c r="H236">
        <f>IF(Table15[[#This Row],[region]]=Table15[[#Headers],[northwest]],1,0)</f>
        <v>1</v>
      </c>
      <c r="I236">
        <f>IF(Table15[[#This Row],[region]]=Table15[[#Headers],[Southeast]],1,0)</f>
        <v>0</v>
      </c>
      <c r="J236">
        <f>IF(Table15[[#This Row],[region]]=Table15[[#Headers],[southwest]],1,0)</f>
        <v>0</v>
      </c>
      <c r="K236">
        <v>6710.1918999999998</v>
      </c>
    </row>
    <row r="237" spans="1:11">
      <c r="A237">
        <v>40</v>
      </c>
      <c r="B237" t="s">
        <v>6</v>
      </c>
      <c r="C237">
        <f>IF(Table15[[#This Row],[sex]]="male",1,0)</f>
        <v>0</v>
      </c>
      <c r="D237">
        <v>22.22</v>
      </c>
      <c r="E237">
        <v>2</v>
      </c>
      <c r="F237">
        <v>1</v>
      </c>
      <c r="G237" t="s">
        <v>11</v>
      </c>
      <c r="H237">
        <f>IF(Table15[[#This Row],[region]]=Table15[[#Headers],[northwest]],1,0)</f>
        <v>0</v>
      </c>
      <c r="I237">
        <f>IF(Table15[[#This Row],[region]]=Table15[[#Headers],[Southeast]],1,0)</f>
        <v>1</v>
      </c>
      <c r="J237">
        <f>IF(Table15[[#This Row],[region]]=Table15[[#Headers],[southwest]],1,0)</f>
        <v>0</v>
      </c>
      <c r="K237">
        <v>19444.265800000001</v>
      </c>
    </row>
    <row r="238" spans="1:11">
      <c r="A238">
        <v>18</v>
      </c>
      <c r="B238" t="s">
        <v>6</v>
      </c>
      <c r="C238">
        <f>IF(Table15[[#This Row],[sex]]="male",1,0)</f>
        <v>0</v>
      </c>
      <c r="D238">
        <v>26.73</v>
      </c>
      <c r="E238">
        <v>0</v>
      </c>
      <c r="F238">
        <v>0</v>
      </c>
      <c r="G238" t="s">
        <v>11</v>
      </c>
      <c r="H238">
        <f>IF(Table15[[#This Row],[region]]=Table15[[#Headers],[northwest]],1,0)</f>
        <v>0</v>
      </c>
      <c r="I238">
        <f>IF(Table15[[#This Row],[region]]=Table15[[#Headers],[Southeast]],1,0)</f>
        <v>1</v>
      </c>
      <c r="J238">
        <f>IF(Table15[[#This Row],[region]]=Table15[[#Headers],[southwest]],1,0)</f>
        <v>0</v>
      </c>
      <c r="K238">
        <v>1615.7666999999999</v>
      </c>
    </row>
    <row r="239" spans="1:11">
      <c r="A239">
        <v>31</v>
      </c>
      <c r="B239" t="s">
        <v>9</v>
      </c>
      <c r="C239">
        <f>IF(Table15[[#This Row],[sex]]="male",1,0)</f>
        <v>1</v>
      </c>
      <c r="D239">
        <v>38.39</v>
      </c>
      <c r="E239">
        <v>2</v>
      </c>
      <c r="F239">
        <v>0</v>
      </c>
      <c r="G239" t="s">
        <v>11</v>
      </c>
      <c r="H239">
        <f>IF(Table15[[#This Row],[region]]=Table15[[#Headers],[northwest]],1,0)</f>
        <v>0</v>
      </c>
      <c r="I239">
        <f>IF(Table15[[#This Row],[region]]=Table15[[#Headers],[Southeast]],1,0)</f>
        <v>1</v>
      </c>
      <c r="J239">
        <f>IF(Table15[[#This Row],[region]]=Table15[[#Headers],[southwest]],1,0)</f>
        <v>0</v>
      </c>
      <c r="K239">
        <v>4463.2051000000001</v>
      </c>
    </row>
    <row r="240" spans="1:11">
      <c r="A240">
        <v>19</v>
      </c>
      <c r="B240" t="s">
        <v>9</v>
      </c>
      <c r="C240">
        <f>IF(Table15[[#This Row],[sex]]="male",1,0)</f>
        <v>1</v>
      </c>
      <c r="D240">
        <v>29.07</v>
      </c>
      <c r="E240">
        <v>0</v>
      </c>
      <c r="F240">
        <v>1</v>
      </c>
      <c r="G240" t="s">
        <v>12</v>
      </c>
      <c r="H240">
        <f>IF(Table15[[#This Row],[region]]=Table15[[#Headers],[northwest]],1,0)</f>
        <v>1</v>
      </c>
      <c r="I240">
        <f>IF(Table15[[#This Row],[region]]=Table15[[#Headers],[Southeast]],1,0)</f>
        <v>0</v>
      </c>
      <c r="J240">
        <f>IF(Table15[[#This Row],[region]]=Table15[[#Headers],[southwest]],1,0)</f>
        <v>0</v>
      </c>
      <c r="K240">
        <v>17352.6803</v>
      </c>
    </row>
    <row r="241" spans="1:11">
      <c r="A241">
        <v>44</v>
      </c>
      <c r="B241" t="s">
        <v>9</v>
      </c>
      <c r="C241">
        <f>IF(Table15[[#This Row],[sex]]="male",1,0)</f>
        <v>1</v>
      </c>
      <c r="D241">
        <v>38.06</v>
      </c>
      <c r="E241">
        <v>1</v>
      </c>
      <c r="F241">
        <v>0</v>
      </c>
      <c r="G241" t="s">
        <v>11</v>
      </c>
      <c r="H241">
        <f>IF(Table15[[#This Row],[region]]=Table15[[#Headers],[northwest]],1,0)</f>
        <v>0</v>
      </c>
      <c r="I241">
        <f>IF(Table15[[#This Row],[region]]=Table15[[#Headers],[Southeast]],1,0)</f>
        <v>1</v>
      </c>
      <c r="J241">
        <f>IF(Table15[[#This Row],[region]]=Table15[[#Headers],[southwest]],1,0)</f>
        <v>0</v>
      </c>
      <c r="K241">
        <v>7152.6714000000002</v>
      </c>
    </row>
    <row r="242" spans="1:11">
      <c r="A242">
        <v>23</v>
      </c>
      <c r="B242" t="s">
        <v>6</v>
      </c>
      <c r="C242">
        <f>IF(Table15[[#This Row],[sex]]="male",1,0)</f>
        <v>0</v>
      </c>
      <c r="D242">
        <v>36.67</v>
      </c>
      <c r="E242">
        <v>2</v>
      </c>
      <c r="F242">
        <v>1</v>
      </c>
      <c r="G242" t="s">
        <v>13</v>
      </c>
      <c r="H242">
        <f>IF(Table15[[#This Row],[region]]=Table15[[#Headers],[northwest]],1,0)</f>
        <v>0</v>
      </c>
      <c r="I242">
        <f>IF(Table15[[#This Row],[region]]=Table15[[#Headers],[Southeast]],1,0)</f>
        <v>0</v>
      </c>
      <c r="J242">
        <f>IF(Table15[[#This Row],[region]]=Table15[[#Headers],[southwest]],1,0)</f>
        <v>0</v>
      </c>
      <c r="K242">
        <v>38511.628299999997</v>
      </c>
    </row>
    <row r="243" spans="1:11">
      <c r="A243">
        <v>33</v>
      </c>
      <c r="B243" t="s">
        <v>6</v>
      </c>
      <c r="C243">
        <f>IF(Table15[[#This Row],[sex]]="male",1,0)</f>
        <v>0</v>
      </c>
      <c r="D243">
        <v>22.135000000000002</v>
      </c>
      <c r="E243">
        <v>1</v>
      </c>
      <c r="F243">
        <v>0</v>
      </c>
      <c r="G243" t="s">
        <v>13</v>
      </c>
      <c r="H243">
        <f>IF(Table15[[#This Row],[region]]=Table15[[#Headers],[northwest]],1,0)</f>
        <v>0</v>
      </c>
      <c r="I243">
        <f>IF(Table15[[#This Row],[region]]=Table15[[#Headers],[Southeast]],1,0)</f>
        <v>0</v>
      </c>
      <c r="J243">
        <f>IF(Table15[[#This Row],[region]]=Table15[[#Headers],[southwest]],1,0)</f>
        <v>0</v>
      </c>
      <c r="K243">
        <v>5354.0746499999996</v>
      </c>
    </row>
    <row r="244" spans="1:11">
      <c r="A244">
        <v>55</v>
      </c>
      <c r="B244" t="s">
        <v>6</v>
      </c>
      <c r="C244">
        <f>IF(Table15[[#This Row],[sex]]="male",1,0)</f>
        <v>0</v>
      </c>
      <c r="D244">
        <v>26.8</v>
      </c>
      <c r="E244">
        <v>1</v>
      </c>
      <c r="F244">
        <v>0</v>
      </c>
      <c r="G244" t="s">
        <v>8</v>
      </c>
      <c r="H244">
        <f>IF(Table15[[#This Row],[region]]=Table15[[#Headers],[northwest]],1,0)</f>
        <v>0</v>
      </c>
      <c r="I244">
        <f>IF(Table15[[#This Row],[region]]=Table15[[#Headers],[Southeast]],1,0)</f>
        <v>0</v>
      </c>
      <c r="J244">
        <f>IF(Table15[[#This Row],[region]]=Table15[[#Headers],[southwest]],1,0)</f>
        <v>1</v>
      </c>
      <c r="K244">
        <v>35160.134570000002</v>
      </c>
    </row>
    <row r="245" spans="1:11">
      <c r="A245">
        <v>40</v>
      </c>
      <c r="B245" t="s">
        <v>9</v>
      </c>
      <c r="C245">
        <f>IF(Table15[[#This Row],[sex]]="male",1,0)</f>
        <v>1</v>
      </c>
      <c r="D245">
        <v>35.299999999999997</v>
      </c>
      <c r="E245">
        <v>3</v>
      </c>
      <c r="F245">
        <v>0</v>
      </c>
      <c r="G245" t="s">
        <v>8</v>
      </c>
      <c r="H245">
        <f>IF(Table15[[#This Row],[region]]=Table15[[#Headers],[northwest]],1,0)</f>
        <v>0</v>
      </c>
      <c r="I245">
        <f>IF(Table15[[#This Row],[region]]=Table15[[#Headers],[Southeast]],1,0)</f>
        <v>0</v>
      </c>
      <c r="J245">
        <f>IF(Table15[[#This Row],[region]]=Table15[[#Headers],[southwest]],1,0)</f>
        <v>1</v>
      </c>
      <c r="K245">
        <v>7196.8670000000002</v>
      </c>
    </row>
    <row r="246" spans="1:11">
      <c r="A246">
        <v>63</v>
      </c>
      <c r="B246" t="s">
        <v>6</v>
      </c>
      <c r="C246">
        <f>IF(Table15[[#This Row],[sex]]="male",1,0)</f>
        <v>0</v>
      </c>
      <c r="D246">
        <v>27.74</v>
      </c>
      <c r="E246">
        <v>0</v>
      </c>
      <c r="F246">
        <v>1</v>
      </c>
      <c r="G246" t="s">
        <v>13</v>
      </c>
      <c r="H246">
        <f>IF(Table15[[#This Row],[region]]=Table15[[#Headers],[northwest]],1,0)</f>
        <v>0</v>
      </c>
      <c r="I246">
        <f>IF(Table15[[#This Row],[region]]=Table15[[#Headers],[Southeast]],1,0)</f>
        <v>0</v>
      </c>
      <c r="J246">
        <f>IF(Table15[[#This Row],[region]]=Table15[[#Headers],[southwest]],1,0)</f>
        <v>0</v>
      </c>
      <c r="K246">
        <v>29523.1656</v>
      </c>
    </row>
    <row r="247" spans="1:11">
      <c r="A247">
        <v>54</v>
      </c>
      <c r="B247" t="s">
        <v>9</v>
      </c>
      <c r="C247">
        <f>IF(Table15[[#This Row],[sex]]="male",1,0)</f>
        <v>1</v>
      </c>
      <c r="D247">
        <v>30.02</v>
      </c>
      <c r="E247">
        <v>0</v>
      </c>
      <c r="F247">
        <v>0</v>
      </c>
      <c r="G247" t="s">
        <v>12</v>
      </c>
      <c r="H247">
        <f>IF(Table15[[#This Row],[region]]=Table15[[#Headers],[northwest]],1,0)</f>
        <v>1</v>
      </c>
      <c r="I247">
        <f>IF(Table15[[#This Row],[region]]=Table15[[#Headers],[Southeast]],1,0)</f>
        <v>0</v>
      </c>
      <c r="J247">
        <f>IF(Table15[[#This Row],[region]]=Table15[[#Headers],[southwest]],1,0)</f>
        <v>0</v>
      </c>
      <c r="K247">
        <v>24476.478510000001</v>
      </c>
    </row>
    <row r="248" spans="1:11">
      <c r="A248">
        <v>60</v>
      </c>
      <c r="B248" t="s">
        <v>6</v>
      </c>
      <c r="C248">
        <f>IF(Table15[[#This Row],[sex]]="male",1,0)</f>
        <v>0</v>
      </c>
      <c r="D248">
        <v>38.06</v>
      </c>
      <c r="E248">
        <v>0</v>
      </c>
      <c r="F248">
        <v>0</v>
      </c>
      <c r="G248" t="s">
        <v>11</v>
      </c>
      <c r="H248">
        <f>IF(Table15[[#This Row],[region]]=Table15[[#Headers],[northwest]],1,0)</f>
        <v>0</v>
      </c>
      <c r="I248">
        <f>IF(Table15[[#This Row],[region]]=Table15[[#Headers],[Southeast]],1,0)</f>
        <v>1</v>
      </c>
      <c r="J248">
        <f>IF(Table15[[#This Row],[region]]=Table15[[#Headers],[southwest]],1,0)</f>
        <v>0</v>
      </c>
      <c r="K248">
        <v>12648.7034</v>
      </c>
    </row>
    <row r="249" spans="1:11">
      <c r="A249">
        <v>24</v>
      </c>
      <c r="B249" t="s">
        <v>9</v>
      </c>
      <c r="C249">
        <f>IF(Table15[[#This Row],[sex]]="male",1,0)</f>
        <v>1</v>
      </c>
      <c r="D249">
        <v>35.86</v>
      </c>
      <c r="E249">
        <v>0</v>
      </c>
      <c r="F249">
        <v>0</v>
      </c>
      <c r="G249" t="s">
        <v>11</v>
      </c>
      <c r="H249">
        <f>IF(Table15[[#This Row],[region]]=Table15[[#Headers],[northwest]],1,0)</f>
        <v>0</v>
      </c>
      <c r="I249">
        <f>IF(Table15[[#This Row],[region]]=Table15[[#Headers],[Southeast]],1,0)</f>
        <v>1</v>
      </c>
      <c r="J249">
        <f>IF(Table15[[#This Row],[region]]=Table15[[#Headers],[southwest]],1,0)</f>
        <v>0</v>
      </c>
      <c r="K249">
        <v>1986.9333999999999</v>
      </c>
    </row>
    <row r="250" spans="1:11">
      <c r="A250">
        <v>19</v>
      </c>
      <c r="B250" t="s">
        <v>9</v>
      </c>
      <c r="C250">
        <f>IF(Table15[[#This Row],[sex]]="male",1,0)</f>
        <v>1</v>
      </c>
      <c r="D250">
        <v>20.9</v>
      </c>
      <c r="E250">
        <v>1</v>
      </c>
      <c r="F250">
        <v>0</v>
      </c>
      <c r="G250" t="s">
        <v>8</v>
      </c>
      <c r="H250">
        <f>IF(Table15[[#This Row],[region]]=Table15[[#Headers],[northwest]],1,0)</f>
        <v>0</v>
      </c>
      <c r="I250">
        <f>IF(Table15[[#This Row],[region]]=Table15[[#Headers],[Southeast]],1,0)</f>
        <v>0</v>
      </c>
      <c r="J250">
        <f>IF(Table15[[#This Row],[region]]=Table15[[#Headers],[southwest]],1,0)</f>
        <v>1</v>
      </c>
      <c r="K250">
        <v>1832.0940000000001</v>
      </c>
    </row>
    <row r="251" spans="1:11">
      <c r="A251">
        <v>29</v>
      </c>
      <c r="B251" t="s">
        <v>9</v>
      </c>
      <c r="C251">
        <f>IF(Table15[[#This Row],[sex]]="male",1,0)</f>
        <v>1</v>
      </c>
      <c r="D251">
        <v>28.975000000000001</v>
      </c>
      <c r="E251">
        <v>1</v>
      </c>
      <c r="F251">
        <v>0</v>
      </c>
      <c r="G251" t="s">
        <v>13</v>
      </c>
      <c r="H251">
        <f>IF(Table15[[#This Row],[region]]=Table15[[#Headers],[northwest]],1,0)</f>
        <v>0</v>
      </c>
      <c r="I251">
        <f>IF(Table15[[#This Row],[region]]=Table15[[#Headers],[Southeast]],1,0)</f>
        <v>0</v>
      </c>
      <c r="J251">
        <f>IF(Table15[[#This Row],[region]]=Table15[[#Headers],[southwest]],1,0)</f>
        <v>0</v>
      </c>
      <c r="K251">
        <v>4040.55825</v>
      </c>
    </row>
    <row r="252" spans="1:11">
      <c r="A252">
        <v>18</v>
      </c>
      <c r="B252" t="s">
        <v>9</v>
      </c>
      <c r="C252">
        <f>IF(Table15[[#This Row],[sex]]="male",1,0)</f>
        <v>1</v>
      </c>
      <c r="D252">
        <v>17.29</v>
      </c>
      <c r="E252">
        <v>2</v>
      </c>
      <c r="F252">
        <v>1</v>
      </c>
      <c r="G252" t="s">
        <v>13</v>
      </c>
      <c r="H252">
        <f>IF(Table15[[#This Row],[region]]=Table15[[#Headers],[northwest]],1,0)</f>
        <v>0</v>
      </c>
      <c r="I252">
        <f>IF(Table15[[#This Row],[region]]=Table15[[#Headers],[Southeast]],1,0)</f>
        <v>0</v>
      </c>
      <c r="J252">
        <f>IF(Table15[[#This Row],[region]]=Table15[[#Headers],[southwest]],1,0)</f>
        <v>0</v>
      </c>
      <c r="K252">
        <v>12829.455099999999</v>
      </c>
    </row>
    <row r="253" spans="1:11">
      <c r="A253">
        <v>63</v>
      </c>
      <c r="B253" t="s">
        <v>6</v>
      </c>
      <c r="C253">
        <f>IF(Table15[[#This Row],[sex]]="male",1,0)</f>
        <v>0</v>
      </c>
      <c r="D253">
        <v>32.200000000000003</v>
      </c>
      <c r="E253">
        <v>2</v>
      </c>
      <c r="F253">
        <v>1</v>
      </c>
      <c r="G253" t="s">
        <v>8</v>
      </c>
      <c r="H253">
        <f>IF(Table15[[#This Row],[region]]=Table15[[#Headers],[northwest]],1,0)</f>
        <v>0</v>
      </c>
      <c r="I253">
        <f>IF(Table15[[#This Row],[region]]=Table15[[#Headers],[Southeast]],1,0)</f>
        <v>0</v>
      </c>
      <c r="J253">
        <f>IF(Table15[[#This Row],[region]]=Table15[[#Headers],[southwest]],1,0)</f>
        <v>1</v>
      </c>
      <c r="K253">
        <v>47305.305</v>
      </c>
    </row>
    <row r="254" spans="1:11">
      <c r="A254">
        <v>54</v>
      </c>
      <c r="B254" t="s">
        <v>9</v>
      </c>
      <c r="C254">
        <f>IF(Table15[[#This Row],[sex]]="male",1,0)</f>
        <v>1</v>
      </c>
      <c r="D254">
        <v>34.21</v>
      </c>
      <c r="E254">
        <v>2</v>
      </c>
      <c r="F254">
        <v>1</v>
      </c>
      <c r="G254" t="s">
        <v>11</v>
      </c>
      <c r="H254">
        <f>IF(Table15[[#This Row],[region]]=Table15[[#Headers],[northwest]],1,0)</f>
        <v>0</v>
      </c>
      <c r="I254">
        <f>IF(Table15[[#This Row],[region]]=Table15[[#Headers],[Southeast]],1,0)</f>
        <v>1</v>
      </c>
      <c r="J254">
        <f>IF(Table15[[#This Row],[region]]=Table15[[#Headers],[southwest]],1,0)</f>
        <v>0</v>
      </c>
      <c r="K254">
        <v>44260.749900000003</v>
      </c>
    </row>
    <row r="255" spans="1:11">
      <c r="A255">
        <v>27</v>
      </c>
      <c r="B255" t="s">
        <v>9</v>
      </c>
      <c r="C255">
        <f>IF(Table15[[#This Row],[sex]]="male",1,0)</f>
        <v>1</v>
      </c>
      <c r="D255">
        <v>30.3</v>
      </c>
      <c r="E255">
        <v>3</v>
      </c>
      <c r="F255">
        <v>0</v>
      </c>
      <c r="G255" t="s">
        <v>8</v>
      </c>
      <c r="H255">
        <f>IF(Table15[[#This Row],[region]]=Table15[[#Headers],[northwest]],1,0)</f>
        <v>0</v>
      </c>
      <c r="I255">
        <f>IF(Table15[[#This Row],[region]]=Table15[[#Headers],[Southeast]],1,0)</f>
        <v>0</v>
      </c>
      <c r="J255">
        <f>IF(Table15[[#This Row],[region]]=Table15[[#Headers],[southwest]],1,0)</f>
        <v>1</v>
      </c>
      <c r="K255">
        <v>4260.7439999999997</v>
      </c>
    </row>
    <row r="256" spans="1:11">
      <c r="A256">
        <v>50</v>
      </c>
      <c r="B256" t="s">
        <v>9</v>
      </c>
      <c r="C256">
        <f>IF(Table15[[#This Row],[sex]]="male",1,0)</f>
        <v>1</v>
      </c>
      <c r="D256">
        <v>31.824999999999999</v>
      </c>
      <c r="E256">
        <v>0</v>
      </c>
      <c r="F256">
        <v>1</v>
      </c>
      <c r="G256" t="s">
        <v>13</v>
      </c>
      <c r="H256">
        <f>IF(Table15[[#This Row],[region]]=Table15[[#Headers],[northwest]],1,0)</f>
        <v>0</v>
      </c>
      <c r="I256">
        <f>IF(Table15[[#This Row],[region]]=Table15[[#Headers],[Southeast]],1,0)</f>
        <v>0</v>
      </c>
      <c r="J256">
        <f>IF(Table15[[#This Row],[region]]=Table15[[#Headers],[southwest]],1,0)</f>
        <v>0</v>
      </c>
      <c r="K256">
        <v>41097.161749999999</v>
      </c>
    </row>
    <row r="257" spans="1:11">
      <c r="A257">
        <v>55</v>
      </c>
      <c r="B257" t="s">
        <v>6</v>
      </c>
      <c r="C257">
        <f>IF(Table15[[#This Row],[sex]]="male",1,0)</f>
        <v>0</v>
      </c>
      <c r="D257">
        <v>25.364999999999998</v>
      </c>
      <c r="E257">
        <v>3</v>
      </c>
      <c r="F257">
        <v>0</v>
      </c>
      <c r="G257" t="s">
        <v>13</v>
      </c>
      <c r="H257">
        <f>IF(Table15[[#This Row],[region]]=Table15[[#Headers],[northwest]],1,0)</f>
        <v>0</v>
      </c>
      <c r="I257">
        <f>IF(Table15[[#This Row],[region]]=Table15[[#Headers],[Southeast]],1,0)</f>
        <v>0</v>
      </c>
      <c r="J257">
        <f>IF(Table15[[#This Row],[region]]=Table15[[#Headers],[southwest]],1,0)</f>
        <v>0</v>
      </c>
      <c r="K257">
        <v>13047.332350000001</v>
      </c>
    </row>
    <row r="258" spans="1:11">
      <c r="A258">
        <v>56</v>
      </c>
      <c r="B258" t="s">
        <v>9</v>
      </c>
      <c r="C258">
        <f>IF(Table15[[#This Row],[sex]]="male",1,0)</f>
        <v>1</v>
      </c>
      <c r="D258">
        <v>33.630000000000003</v>
      </c>
      <c r="E258">
        <v>0</v>
      </c>
      <c r="F258">
        <v>1</v>
      </c>
      <c r="G258" t="s">
        <v>12</v>
      </c>
      <c r="H258">
        <f>IF(Table15[[#This Row],[region]]=Table15[[#Headers],[northwest]],1,0)</f>
        <v>1</v>
      </c>
      <c r="I258">
        <f>IF(Table15[[#This Row],[region]]=Table15[[#Headers],[Southeast]],1,0)</f>
        <v>0</v>
      </c>
      <c r="J258">
        <f>IF(Table15[[#This Row],[region]]=Table15[[#Headers],[southwest]],1,0)</f>
        <v>0</v>
      </c>
      <c r="K258">
        <v>43921.183700000001</v>
      </c>
    </row>
    <row r="259" spans="1:11">
      <c r="A259">
        <v>38</v>
      </c>
      <c r="B259" t="s">
        <v>6</v>
      </c>
      <c r="C259">
        <f>IF(Table15[[#This Row],[sex]]="male",1,0)</f>
        <v>0</v>
      </c>
      <c r="D259">
        <v>40.15</v>
      </c>
      <c r="E259">
        <v>0</v>
      </c>
      <c r="F259">
        <v>0</v>
      </c>
      <c r="G259" t="s">
        <v>11</v>
      </c>
      <c r="H259">
        <f>IF(Table15[[#This Row],[region]]=Table15[[#Headers],[northwest]],1,0)</f>
        <v>0</v>
      </c>
      <c r="I259">
        <f>IF(Table15[[#This Row],[region]]=Table15[[#Headers],[Southeast]],1,0)</f>
        <v>1</v>
      </c>
      <c r="J259">
        <f>IF(Table15[[#This Row],[region]]=Table15[[#Headers],[southwest]],1,0)</f>
        <v>0</v>
      </c>
      <c r="K259">
        <v>5400.9804999999997</v>
      </c>
    </row>
    <row r="260" spans="1:11">
      <c r="A260">
        <v>51</v>
      </c>
      <c r="B260" t="s">
        <v>9</v>
      </c>
      <c r="C260">
        <f>IF(Table15[[#This Row],[sex]]="male",1,0)</f>
        <v>1</v>
      </c>
      <c r="D260">
        <v>24.414999999999999</v>
      </c>
      <c r="E260">
        <v>4</v>
      </c>
      <c r="F260">
        <v>0</v>
      </c>
      <c r="G260" t="s">
        <v>12</v>
      </c>
      <c r="H260">
        <f>IF(Table15[[#This Row],[region]]=Table15[[#Headers],[northwest]],1,0)</f>
        <v>1</v>
      </c>
      <c r="I260">
        <f>IF(Table15[[#This Row],[region]]=Table15[[#Headers],[Southeast]],1,0)</f>
        <v>0</v>
      </c>
      <c r="J260">
        <f>IF(Table15[[#This Row],[region]]=Table15[[#Headers],[southwest]],1,0)</f>
        <v>0</v>
      </c>
      <c r="K260">
        <v>11520.099850000001</v>
      </c>
    </row>
    <row r="261" spans="1:11">
      <c r="A261">
        <v>19</v>
      </c>
      <c r="B261" t="s">
        <v>9</v>
      </c>
      <c r="C261">
        <f>IF(Table15[[#This Row],[sex]]="male",1,0)</f>
        <v>1</v>
      </c>
      <c r="D261">
        <v>31.92</v>
      </c>
      <c r="E261">
        <v>0</v>
      </c>
      <c r="F261">
        <v>1</v>
      </c>
      <c r="G261" t="s">
        <v>12</v>
      </c>
      <c r="H261">
        <f>IF(Table15[[#This Row],[region]]=Table15[[#Headers],[northwest]],1,0)</f>
        <v>1</v>
      </c>
      <c r="I261">
        <f>IF(Table15[[#This Row],[region]]=Table15[[#Headers],[Southeast]],1,0)</f>
        <v>0</v>
      </c>
      <c r="J261">
        <f>IF(Table15[[#This Row],[region]]=Table15[[#Headers],[southwest]],1,0)</f>
        <v>0</v>
      </c>
      <c r="K261">
        <v>33750.291799999999</v>
      </c>
    </row>
    <row r="262" spans="1:11">
      <c r="A262">
        <v>58</v>
      </c>
      <c r="B262" t="s">
        <v>6</v>
      </c>
      <c r="C262">
        <f>IF(Table15[[#This Row],[sex]]="male",1,0)</f>
        <v>0</v>
      </c>
      <c r="D262">
        <v>25.2</v>
      </c>
      <c r="E262">
        <v>0</v>
      </c>
      <c r="F262">
        <v>0</v>
      </c>
      <c r="G262" t="s">
        <v>8</v>
      </c>
      <c r="H262">
        <f>IF(Table15[[#This Row],[region]]=Table15[[#Headers],[northwest]],1,0)</f>
        <v>0</v>
      </c>
      <c r="I262">
        <f>IF(Table15[[#This Row],[region]]=Table15[[#Headers],[Southeast]],1,0)</f>
        <v>0</v>
      </c>
      <c r="J262">
        <f>IF(Table15[[#This Row],[region]]=Table15[[#Headers],[southwest]],1,0)</f>
        <v>1</v>
      </c>
      <c r="K262">
        <v>11837.16</v>
      </c>
    </row>
    <row r="263" spans="1:11">
      <c r="A263">
        <v>20</v>
      </c>
      <c r="B263" t="s">
        <v>6</v>
      </c>
      <c r="C263">
        <f>IF(Table15[[#This Row],[sex]]="male",1,0)</f>
        <v>0</v>
      </c>
      <c r="D263">
        <v>26.84</v>
      </c>
      <c r="E263">
        <v>1</v>
      </c>
      <c r="F263">
        <v>1</v>
      </c>
      <c r="G263" t="s">
        <v>11</v>
      </c>
      <c r="H263">
        <f>IF(Table15[[#This Row],[region]]=Table15[[#Headers],[northwest]],1,0)</f>
        <v>0</v>
      </c>
      <c r="I263">
        <f>IF(Table15[[#This Row],[region]]=Table15[[#Headers],[Southeast]],1,0)</f>
        <v>1</v>
      </c>
      <c r="J263">
        <f>IF(Table15[[#This Row],[region]]=Table15[[#Headers],[southwest]],1,0)</f>
        <v>0</v>
      </c>
      <c r="K263">
        <v>17085.267599999999</v>
      </c>
    </row>
    <row r="264" spans="1:11">
      <c r="A264">
        <v>52</v>
      </c>
      <c r="B264" t="s">
        <v>9</v>
      </c>
      <c r="C264">
        <f>IF(Table15[[#This Row],[sex]]="male",1,0)</f>
        <v>1</v>
      </c>
      <c r="D264">
        <v>24.32</v>
      </c>
      <c r="E264">
        <v>3</v>
      </c>
      <c r="F264">
        <v>1</v>
      </c>
      <c r="G264" t="s">
        <v>13</v>
      </c>
      <c r="H264">
        <f>IF(Table15[[#This Row],[region]]=Table15[[#Headers],[northwest]],1,0)</f>
        <v>0</v>
      </c>
      <c r="I264">
        <f>IF(Table15[[#This Row],[region]]=Table15[[#Headers],[Southeast]],1,0)</f>
        <v>0</v>
      </c>
      <c r="J264">
        <f>IF(Table15[[#This Row],[region]]=Table15[[#Headers],[southwest]],1,0)</f>
        <v>0</v>
      </c>
      <c r="K264">
        <v>24869.836800000001</v>
      </c>
    </row>
    <row r="265" spans="1:11">
      <c r="A265">
        <v>19</v>
      </c>
      <c r="B265" t="s">
        <v>9</v>
      </c>
      <c r="C265">
        <f>IF(Table15[[#This Row],[sex]]="male",1,0)</f>
        <v>1</v>
      </c>
      <c r="D265">
        <v>36.954999999999998</v>
      </c>
      <c r="E265">
        <v>0</v>
      </c>
      <c r="F265">
        <v>1</v>
      </c>
      <c r="G265" t="s">
        <v>12</v>
      </c>
      <c r="H265">
        <f>IF(Table15[[#This Row],[region]]=Table15[[#Headers],[northwest]],1,0)</f>
        <v>1</v>
      </c>
      <c r="I265">
        <f>IF(Table15[[#This Row],[region]]=Table15[[#Headers],[Southeast]],1,0)</f>
        <v>0</v>
      </c>
      <c r="J265">
        <f>IF(Table15[[#This Row],[region]]=Table15[[#Headers],[southwest]],1,0)</f>
        <v>0</v>
      </c>
      <c r="K265">
        <v>36219.405449999998</v>
      </c>
    </row>
    <row r="266" spans="1:11">
      <c r="A266">
        <v>53</v>
      </c>
      <c r="B266" t="s">
        <v>6</v>
      </c>
      <c r="C266">
        <f>IF(Table15[[#This Row],[sex]]="male",1,0)</f>
        <v>0</v>
      </c>
      <c r="D266">
        <v>38.06</v>
      </c>
      <c r="E266">
        <v>3</v>
      </c>
      <c r="F266">
        <v>0</v>
      </c>
      <c r="G266" t="s">
        <v>11</v>
      </c>
      <c r="H266">
        <f>IF(Table15[[#This Row],[region]]=Table15[[#Headers],[northwest]],1,0)</f>
        <v>0</v>
      </c>
      <c r="I266">
        <f>IF(Table15[[#This Row],[region]]=Table15[[#Headers],[Southeast]],1,0)</f>
        <v>1</v>
      </c>
      <c r="J266">
        <f>IF(Table15[[#This Row],[region]]=Table15[[#Headers],[southwest]],1,0)</f>
        <v>0</v>
      </c>
      <c r="K266">
        <v>20462.997660000001</v>
      </c>
    </row>
    <row r="267" spans="1:11">
      <c r="A267">
        <v>46</v>
      </c>
      <c r="B267" t="s">
        <v>9</v>
      </c>
      <c r="C267">
        <f>IF(Table15[[#This Row],[sex]]="male",1,0)</f>
        <v>1</v>
      </c>
      <c r="D267">
        <v>42.35</v>
      </c>
      <c r="E267">
        <v>3</v>
      </c>
      <c r="F267">
        <v>1</v>
      </c>
      <c r="G267" t="s">
        <v>11</v>
      </c>
      <c r="H267">
        <f>IF(Table15[[#This Row],[region]]=Table15[[#Headers],[northwest]],1,0)</f>
        <v>0</v>
      </c>
      <c r="I267">
        <f>IF(Table15[[#This Row],[region]]=Table15[[#Headers],[Southeast]],1,0)</f>
        <v>1</v>
      </c>
      <c r="J267">
        <f>IF(Table15[[#This Row],[region]]=Table15[[#Headers],[southwest]],1,0)</f>
        <v>0</v>
      </c>
      <c r="K267">
        <v>46151.124499999998</v>
      </c>
    </row>
    <row r="268" spans="1:11">
      <c r="A268">
        <v>40</v>
      </c>
      <c r="B268" t="s">
        <v>9</v>
      </c>
      <c r="C268">
        <f>IF(Table15[[#This Row],[sex]]="male",1,0)</f>
        <v>1</v>
      </c>
      <c r="D268">
        <v>19.8</v>
      </c>
      <c r="E268">
        <v>1</v>
      </c>
      <c r="F268">
        <v>1</v>
      </c>
      <c r="G268" t="s">
        <v>11</v>
      </c>
      <c r="H268">
        <f>IF(Table15[[#This Row],[region]]=Table15[[#Headers],[northwest]],1,0)</f>
        <v>0</v>
      </c>
      <c r="I268">
        <f>IF(Table15[[#This Row],[region]]=Table15[[#Headers],[Southeast]],1,0)</f>
        <v>1</v>
      </c>
      <c r="J268">
        <f>IF(Table15[[#This Row],[region]]=Table15[[#Headers],[southwest]],1,0)</f>
        <v>0</v>
      </c>
      <c r="K268">
        <v>17179.522000000001</v>
      </c>
    </row>
    <row r="269" spans="1:11">
      <c r="A269">
        <v>59</v>
      </c>
      <c r="B269" t="s">
        <v>6</v>
      </c>
      <c r="C269">
        <f>IF(Table15[[#This Row],[sex]]="male",1,0)</f>
        <v>0</v>
      </c>
      <c r="D269">
        <v>32.395000000000003</v>
      </c>
      <c r="E269">
        <v>3</v>
      </c>
      <c r="F269">
        <v>0</v>
      </c>
      <c r="G269" t="s">
        <v>13</v>
      </c>
      <c r="H269">
        <f>IF(Table15[[#This Row],[region]]=Table15[[#Headers],[northwest]],1,0)</f>
        <v>0</v>
      </c>
      <c r="I269">
        <f>IF(Table15[[#This Row],[region]]=Table15[[#Headers],[Southeast]],1,0)</f>
        <v>0</v>
      </c>
      <c r="J269">
        <f>IF(Table15[[#This Row],[region]]=Table15[[#Headers],[southwest]],1,0)</f>
        <v>0</v>
      </c>
      <c r="K269">
        <v>14590.63205</v>
      </c>
    </row>
    <row r="270" spans="1:11">
      <c r="A270">
        <v>45</v>
      </c>
      <c r="B270" t="s">
        <v>9</v>
      </c>
      <c r="C270">
        <f>IF(Table15[[#This Row],[sex]]="male",1,0)</f>
        <v>1</v>
      </c>
      <c r="D270">
        <v>30.2</v>
      </c>
      <c r="E270">
        <v>1</v>
      </c>
      <c r="F270">
        <v>0</v>
      </c>
      <c r="G270" t="s">
        <v>8</v>
      </c>
      <c r="H270">
        <f>IF(Table15[[#This Row],[region]]=Table15[[#Headers],[northwest]],1,0)</f>
        <v>0</v>
      </c>
      <c r="I270">
        <f>IF(Table15[[#This Row],[region]]=Table15[[#Headers],[Southeast]],1,0)</f>
        <v>0</v>
      </c>
      <c r="J270">
        <f>IF(Table15[[#This Row],[region]]=Table15[[#Headers],[southwest]],1,0)</f>
        <v>1</v>
      </c>
      <c r="K270">
        <v>7441.0529999999999</v>
      </c>
    </row>
    <row r="271" spans="1:11">
      <c r="A271">
        <v>49</v>
      </c>
      <c r="B271" t="s">
        <v>9</v>
      </c>
      <c r="C271">
        <f>IF(Table15[[#This Row],[sex]]="male",1,0)</f>
        <v>1</v>
      </c>
      <c r="D271">
        <v>25.84</v>
      </c>
      <c r="E271">
        <v>1</v>
      </c>
      <c r="F271">
        <v>0</v>
      </c>
      <c r="G271" t="s">
        <v>13</v>
      </c>
      <c r="H271">
        <f>IF(Table15[[#This Row],[region]]=Table15[[#Headers],[northwest]],1,0)</f>
        <v>0</v>
      </c>
      <c r="I271">
        <f>IF(Table15[[#This Row],[region]]=Table15[[#Headers],[Southeast]],1,0)</f>
        <v>0</v>
      </c>
      <c r="J271">
        <f>IF(Table15[[#This Row],[region]]=Table15[[#Headers],[southwest]],1,0)</f>
        <v>0</v>
      </c>
      <c r="K271">
        <v>9282.4806000000008</v>
      </c>
    </row>
    <row r="272" spans="1:11">
      <c r="A272">
        <v>18</v>
      </c>
      <c r="B272" t="s">
        <v>9</v>
      </c>
      <c r="C272">
        <f>IF(Table15[[#This Row],[sex]]="male",1,0)</f>
        <v>1</v>
      </c>
      <c r="D272">
        <v>29.37</v>
      </c>
      <c r="E272">
        <v>1</v>
      </c>
      <c r="F272">
        <v>0</v>
      </c>
      <c r="G272" t="s">
        <v>11</v>
      </c>
      <c r="H272">
        <f>IF(Table15[[#This Row],[region]]=Table15[[#Headers],[northwest]],1,0)</f>
        <v>0</v>
      </c>
      <c r="I272">
        <f>IF(Table15[[#This Row],[region]]=Table15[[#Headers],[Southeast]],1,0)</f>
        <v>1</v>
      </c>
      <c r="J272">
        <f>IF(Table15[[#This Row],[region]]=Table15[[#Headers],[southwest]],1,0)</f>
        <v>0</v>
      </c>
      <c r="K272">
        <v>1719.4363000000001</v>
      </c>
    </row>
    <row r="273" spans="1:11">
      <c r="A273">
        <v>50</v>
      </c>
      <c r="B273" t="s">
        <v>9</v>
      </c>
      <c r="C273">
        <f>IF(Table15[[#This Row],[sex]]="male",1,0)</f>
        <v>1</v>
      </c>
      <c r="D273">
        <v>34.200000000000003</v>
      </c>
      <c r="E273">
        <v>2</v>
      </c>
      <c r="F273">
        <v>1</v>
      </c>
      <c r="G273" t="s">
        <v>8</v>
      </c>
      <c r="H273">
        <f>IF(Table15[[#This Row],[region]]=Table15[[#Headers],[northwest]],1,0)</f>
        <v>0</v>
      </c>
      <c r="I273">
        <f>IF(Table15[[#This Row],[region]]=Table15[[#Headers],[Southeast]],1,0)</f>
        <v>0</v>
      </c>
      <c r="J273">
        <f>IF(Table15[[#This Row],[region]]=Table15[[#Headers],[southwest]],1,0)</f>
        <v>1</v>
      </c>
      <c r="K273">
        <v>42856.838000000003</v>
      </c>
    </row>
    <row r="274" spans="1:11">
      <c r="A274">
        <v>41</v>
      </c>
      <c r="B274" t="s">
        <v>9</v>
      </c>
      <c r="C274">
        <f>IF(Table15[[#This Row],[sex]]="male",1,0)</f>
        <v>1</v>
      </c>
      <c r="D274">
        <v>37.049999999999997</v>
      </c>
      <c r="E274">
        <v>2</v>
      </c>
      <c r="F274">
        <v>0</v>
      </c>
      <c r="G274" t="s">
        <v>12</v>
      </c>
      <c r="H274">
        <f>IF(Table15[[#This Row],[region]]=Table15[[#Headers],[northwest]],1,0)</f>
        <v>1</v>
      </c>
      <c r="I274">
        <f>IF(Table15[[#This Row],[region]]=Table15[[#Headers],[Southeast]],1,0)</f>
        <v>0</v>
      </c>
      <c r="J274">
        <f>IF(Table15[[#This Row],[region]]=Table15[[#Headers],[southwest]],1,0)</f>
        <v>0</v>
      </c>
      <c r="K274">
        <v>7265.7025000000003</v>
      </c>
    </row>
    <row r="275" spans="1:11">
      <c r="A275">
        <v>50</v>
      </c>
      <c r="B275" t="s">
        <v>9</v>
      </c>
      <c r="C275">
        <f>IF(Table15[[#This Row],[sex]]="male",1,0)</f>
        <v>1</v>
      </c>
      <c r="D275">
        <v>27.454999999999998</v>
      </c>
      <c r="E275">
        <v>1</v>
      </c>
      <c r="F275">
        <v>0</v>
      </c>
      <c r="G275" t="s">
        <v>13</v>
      </c>
      <c r="H275">
        <f>IF(Table15[[#This Row],[region]]=Table15[[#Headers],[northwest]],1,0)</f>
        <v>0</v>
      </c>
      <c r="I275">
        <f>IF(Table15[[#This Row],[region]]=Table15[[#Headers],[Southeast]],1,0)</f>
        <v>0</v>
      </c>
      <c r="J275">
        <f>IF(Table15[[#This Row],[region]]=Table15[[#Headers],[southwest]],1,0)</f>
        <v>0</v>
      </c>
      <c r="K275">
        <v>9617.6624499999998</v>
      </c>
    </row>
    <row r="276" spans="1:11">
      <c r="A276">
        <v>25</v>
      </c>
      <c r="B276" t="s">
        <v>9</v>
      </c>
      <c r="C276">
        <f>IF(Table15[[#This Row],[sex]]="male",1,0)</f>
        <v>1</v>
      </c>
      <c r="D276">
        <v>27.55</v>
      </c>
      <c r="E276">
        <v>0</v>
      </c>
      <c r="F276">
        <v>0</v>
      </c>
      <c r="G276" t="s">
        <v>12</v>
      </c>
      <c r="H276">
        <f>IF(Table15[[#This Row],[region]]=Table15[[#Headers],[northwest]],1,0)</f>
        <v>1</v>
      </c>
      <c r="I276">
        <f>IF(Table15[[#This Row],[region]]=Table15[[#Headers],[Southeast]],1,0)</f>
        <v>0</v>
      </c>
      <c r="J276">
        <f>IF(Table15[[#This Row],[region]]=Table15[[#Headers],[southwest]],1,0)</f>
        <v>0</v>
      </c>
      <c r="K276">
        <v>2523.1695</v>
      </c>
    </row>
    <row r="277" spans="1:11">
      <c r="A277">
        <v>47</v>
      </c>
      <c r="B277" t="s">
        <v>6</v>
      </c>
      <c r="C277">
        <f>IF(Table15[[#This Row],[sex]]="male",1,0)</f>
        <v>0</v>
      </c>
      <c r="D277">
        <v>26.6</v>
      </c>
      <c r="E277">
        <v>2</v>
      </c>
      <c r="F277">
        <v>0</v>
      </c>
      <c r="G277" t="s">
        <v>13</v>
      </c>
      <c r="H277">
        <f>IF(Table15[[#This Row],[region]]=Table15[[#Headers],[northwest]],1,0)</f>
        <v>0</v>
      </c>
      <c r="I277">
        <f>IF(Table15[[#This Row],[region]]=Table15[[#Headers],[Southeast]],1,0)</f>
        <v>0</v>
      </c>
      <c r="J277">
        <f>IF(Table15[[#This Row],[region]]=Table15[[#Headers],[southwest]],1,0)</f>
        <v>0</v>
      </c>
      <c r="K277">
        <v>9715.8410000000003</v>
      </c>
    </row>
    <row r="278" spans="1:11">
      <c r="A278">
        <v>19</v>
      </c>
      <c r="B278" t="s">
        <v>9</v>
      </c>
      <c r="C278">
        <f>IF(Table15[[#This Row],[sex]]="male",1,0)</f>
        <v>1</v>
      </c>
      <c r="D278">
        <v>20.614999999999998</v>
      </c>
      <c r="E278">
        <v>2</v>
      </c>
      <c r="F278">
        <v>0</v>
      </c>
      <c r="G278" t="s">
        <v>12</v>
      </c>
      <c r="H278">
        <f>IF(Table15[[#This Row],[region]]=Table15[[#Headers],[northwest]],1,0)</f>
        <v>1</v>
      </c>
      <c r="I278">
        <f>IF(Table15[[#This Row],[region]]=Table15[[#Headers],[Southeast]],1,0)</f>
        <v>0</v>
      </c>
      <c r="J278">
        <f>IF(Table15[[#This Row],[region]]=Table15[[#Headers],[southwest]],1,0)</f>
        <v>0</v>
      </c>
      <c r="K278">
        <v>2803.69785</v>
      </c>
    </row>
    <row r="279" spans="1:11">
      <c r="A279">
        <v>22</v>
      </c>
      <c r="B279" t="s">
        <v>6</v>
      </c>
      <c r="C279">
        <f>IF(Table15[[#This Row],[sex]]="male",1,0)</f>
        <v>0</v>
      </c>
      <c r="D279">
        <v>24.3</v>
      </c>
      <c r="E279">
        <v>0</v>
      </c>
      <c r="F279">
        <v>0</v>
      </c>
      <c r="G279" t="s">
        <v>8</v>
      </c>
      <c r="H279">
        <f>IF(Table15[[#This Row],[region]]=Table15[[#Headers],[northwest]],1,0)</f>
        <v>0</v>
      </c>
      <c r="I279">
        <f>IF(Table15[[#This Row],[region]]=Table15[[#Headers],[Southeast]],1,0)</f>
        <v>0</v>
      </c>
      <c r="J279">
        <f>IF(Table15[[#This Row],[region]]=Table15[[#Headers],[southwest]],1,0)</f>
        <v>1</v>
      </c>
      <c r="K279">
        <v>2150.4690000000001</v>
      </c>
    </row>
    <row r="280" spans="1:11">
      <c r="A280">
        <v>59</v>
      </c>
      <c r="B280" t="s">
        <v>9</v>
      </c>
      <c r="C280">
        <f>IF(Table15[[#This Row],[sex]]="male",1,0)</f>
        <v>1</v>
      </c>
      <c r="D280">
        <v>31.79</v>
      </c>
      <c r="E280">
        <v>2</v>
      </c>
      <c r="F280">
        <v>0</v>
      </c>
      <c r="G280" t="s">
        <v>11</v>
      </c>
      <c r="H280">
        <f>IF(Table15[[#This Row],[region]]=Table15[[#Headers],[northwest]],1,0)</f>
        <v>0</v>
      </c>
      <c r="I280">
        <f>IF(Table15[[#This Row],[region]]=Table15[[#Headers],[Southeast]],1,0)</f>
        <v>1</v>
      </c>
      <c r="J280">
        <f>IF(Table15[[#This Row],[region]]=Table15[[#Headers],[southwest]],1,0)</f>
        <v>0</v>
      </c>
      <c r="K280">
        <v>12928.7911</v>
      </c>
    </row>
    <row r="281" spans="1:11">
      <c r="A281">
        <v>51</v>
      </c>
      <c r="B281" t="s">
        <v>6</v>
      </c>
      <c r="C281">
        <f>IF(Table15[[#This Row],[sex]]="male",1,0)</f>
        <v>0</v>
      </c>
      <c r="D281">
        <v>21.56</v>
      </c>
      <c r="E281">
        <v>1</v>
      </c>
      <c r="F281">
        <v>0</v>
      </c>
      <c r="G281" t="s">
        <v>11</v>
      </c>
      <c r="H281">
        <f>IF(Table15[[#This Row],[region]]=Table15[[#Headers],[northwest]],1,0)</f>
        <v>0</v>
      </c>
      <c r="I281">
        <f>IF(Table15[[#This Row],[region]]=Table15[[#Headers],[Southeast]],1,0)</f>
        <v>1</v>
      </c>
      <c r="J281">
        <f>IF(Table15[[#This Row],[region]]=Table15[[#Headers],[southwest]],1,0)</f>
        <v>0</v>
      </c>
      <c r="K281">
        <v>9855.1314000000002</v>
      </c>
    </row>
    <row r="282" spans="1:11">
      <c r="A282">
        <v>40</v>
      </c>
      <c r="B282" t="s">
        <v>6</v>
      </c>
      <c r="C282">
        <f>IF(Table15[[#This Row],[sex]]="male",1,0)</f>
        <v>0</v>
      </c>
      <c r="D282">
        <v>28.12</v>
      </c>
      <c r="E282">
        <v>1</v>
      </c>
      <c r="F282">
        <v>1</v>
      </c>
      <c r="G282" t="s">
        <v>13</v>
      </c>
      <c r="H282">
        <f>IF(Table15[[#This Row],[region]]=Table15[[#Headers],[northwest]],1,0)</f>
        <v>0</v>
      </c>
      <c r="I282">
        <f>IF(Table15[[#This Row],[region]]=Table15[[#Headers],[Southeast]],1,0)</f>
        <v>0</v>
      </c>
      <c r="J282">
        <f>IF(Table15[[#This Row],[region]]=Table15[[#Headers],[southwest]],1,0)</f>
        <v>0</v>
      </c>
      <c r="K282">
        <v>22331.566800000001</v>
      </c>
    </row>
    <row r="283" spans="1:11">
      <c r="A283">
        <v>54</v>
      </c>
      <c r="B283" t="s">
        <v>9</v>
      </c>
      <c r="C283">
        <f>IF(Table15[[#This Row],[sex]]="male",1,0)</f>
        <v>1</v>
      </c>
      <c r="D283">
        <v>40.564999999999998</v>
      </c>
      <c r="E283">
        <v>3</v>
      </c>
      <c r="F283">
        <v>1</v>
      </c>
      <c r="G283" t="s">
        <v>13</v>
      </c>
      <c r="H283">
        <f>IF(Table15[[#This Row],[region]]=Table15[[#Headers],[northwest]],1,0)</f>
        <v>0</v>
      </c>
      <c r="I283">
        <f>IF(Table15[[#This Row],[region]]=Table15[[#Headers],[Southeast]],1,0)</f>
        <v>0</v>
      </c>
      <c r="J283">
        <f>IF(Table15[[#This Row],[region]]=Table15[[#Headers],[southwest]],1,0)</f>
        <v>0</v>
      </c>
      <c r="K283">
        <v>48549.178350000002</v>
      </c>
    </row>
    <row r="284" spans="1:11">
      <c r="A284">
        <v>30</v>
      </c>
      <c r="B284" t="s">
        <v>9</v>
      </c>
      <c r="C284">
        <f>IF(Table15[[#This Row],[sex]]="male",1,0)</f>
        <v>1</v>
      </c>
      <c r="D284">
        <v>27.645</v>
      </c>
      <c r="E284">
        <v>1</v>
      </c>
      <c r="F284">
        <v>0</v>
      </c>
      <c r="G284" t="s">
        <v>13</v>
      </c>
      <c r="H284">
        <f>IF(Table15[[#This Row],[region]]=Table15[[#Headers],[northwest]],1,0)</f>
        <v>0</v>
      </c>
      <c r="I284">
        <f>IF(Table15[[#This Row],[region]]=Table15[[#Headers],[Southeast]],1,0)</f>
        <v>0</v>
      </c>
      <c r="J284">
        <f>IF(Table15[[#This Row],[region]]=Table15[[#Headers],[southwest]],1,0)</f>
        <v>0</v>
      </c>
      <c r="K284">
        <v>4237.12655</v>
      </c>
    </row>
    <row r="285" spans="1:11">
      <c r="A285">
        <v>55</v>
      </c>
      <c r="B285" t="s">
        <v>6</v>
      </c>
      <c r="C285">
        <f>IF(Table15[[#This Row],[sex]]="male",1,0)</f>
        <v>0</v>
      </c>
      <c r="D285">
        <v>32.395000000000003</v>
      </c>
      <c r="E285">
        <v>1</v>
      </c>
      <c r="F285">
        <v>0</v>
      </c>
      <c r="G285" t="s">
        <v>13</v>
      </c>
      <c r="H285">
        <f>IF(Table15[[#This Row],[region]]=Table15[[#Headers],[northwest]],1,0)</f>
        <v>0</v>
      </c>
      <c r="I285">
        <f>IF(Table15[[#This Row],[region]]=Table15[[#Headers],[Southeast]],1,0)</f>
        <v>0</v>
      </c>
      <c r="J285">
        <f>IF(Table15[[#This Row],[region]]=Table15[[#Headers],[southwest]],1,0)</f>
        <v>0</v>
      </c>
      <c r="K285">
        <v>11879.10405</v>
      </c>
    </row>
    <row r="286" spans="1:11">
      <c r="A286">
        <v>52</v>
      </c>
      <c r="B286" t="s">
        <v>6</v>
      </c>
      <c r="C286">
        <f>IF(Table15[[#This Row],[sex]]="male",1,0)</f>
        <v>0</v>
      </c>
      <c r="D286">
        <v>31.2</v>
      </c>
      <c r="E286">
        <v>0</v>
      </c>
      <c r="F286">
        <v>0</v>
      </c>
      <c r="G286" t="s">
        <v>8</v>
      </c>
      <c r="H286">
        <f>IF(Table15[[#This Row],[region]]=Table15[[#Headers],[northwest]],1,0)</f>
        <v>0</v>
      </c>
      <c r="I286">
        <f>IF(Table15[[#This Row],[region]]=Table15[[#Headers],[Southeast]],1,0)</f>
        <v>0</v>
      </c>
      <c r="J286">
        <f>IF(Table15[[#This Row],[region]]=Table15[[#Headers],[southwest]],1,0)</f>
        <v>1</v>
      </c>
      <c r="K286">
        <v>9625.92</v>
      </c>
    </row>
    <row r="287" spans="1:11">
      <c r="A287">
        <v>46</v>
      </c>
      <c r="B287" t="s">
        <v>9</v>
      </c>
      <c r="C287">
        <f>IF(Table15[[#This Row],[sex]]="male",1,0)</f>
        <v>1</v>
      </c>
      <c r="D287">
        <v>26.62</v>
      </c>
      <c r="E287">
        <v>1</v>
      </c>
      <c r="F287">
        <v>0</v>
      </c>
      <c r="G287" t="s">
        <v>11</v>
      </c>
      <c r="H287">
        <f>IF(Table15[[#This Row],[region]]=Table15[[#Headers],[northwest]],1,0)</f>
        <v>0</v>
      </c>
      <c r="I287">
        <f>IF(Table15[[#This Row],[region]]=Table15[[#Headers],[Southeast]],1,0)</f>
        <v>1</v>
      </c>
      <c r="J287">
        <f>IF(Table15[[#This Row],[region]]=Table15[[#Headers],[southwest]],1,0)</f>
        <v>0</v>
      </c>
      <c r="K287">
        <v>7742.1098000000002</v>
      </c>
    </row>
    <row r="288" spans="1:11">
      <c r="A288">
        <v>46</v>
      </c>
      <c r="B288" t="s">
        <v>6</v>
      </c>
      <c r="C288">
        <f>IF(Table15[[#This Row],[sex]]="male",1,0)</f>
        <v>0</v>
      </c>
      <c r="D288">
        <v>48.07</v>
      </c>
      <c r="E288">
        <v>2</v>
      </c>
      <c r="F288">
        <v>0</v>
      </c>
      <c r="G288" t="s">
        <v>13</v>
      </c>
      <c r="H288">
        <f>IF(Table15[[#This Row],[region]]=Table15[[#Headers],[northwest]],1,0)</f>
        <v>0</v>
      </c>
      <c r="I288">
        <f>IF(Table15[[#This Row],[region]]=Table15[[#Headers],[Southeast]],1,0)</f>
        <v>0</v>
      </c>
      <c r="J288">
        <f>IF(Table15[[#This Row],[region]]=Table15[[#Headers],[southwest]],1,0)</f>
        <v>0</v>
      </c>
      <c r="K288">
        <v>9432.9253000000008</v>
      </c>
    </row>
    <row r="289" spans="1:11">
      <c r="A289">
        <v>63</v>
      </c>
      <c r="B289" t="s">
        <v>6</v>
      </c>
      <c r="C289">
        <f>IF(Table15[[#This Row],[sex]]="male",1,0)</f>
        <v>0</v>
      </c>
      <c r="D289">
        <v>26.22</v>
      </c>
      <c r="E289">
        <v>0</v>
      </c>
      <c r="F289">
        <v>0</v>
      </c>
      <c r="G289" t="s">
        <v>12</v>
      </c>
      <c r="H289">
        <f>IF(Table15[[#This Row],[region]]=Table15[[#Headers],[northwest]],1,0)</f>
        <v>1</v>
      </c>
      <c r="I289">
        <f>IF(Table15[[#This Row],[region]]=Table15[[#Headers],[Southeast]],1,0)</f>
        <v>0</v>
      </c>
      <c r="J289">
        <f>IF(Table15[[#This Row],[region]]=Table15[[#Headers],[southwest]],1,0)</f>
        <v>0</v>
      </c>
      <c r="K289">
        <v>14256.192800000001</v>
      </c>
    </row>
    <row r="290" spans="1:11">
      <c r="A290">
        <v>59</v>
      </c>
      <c r="B290" t="s">
        <v>6</v>
      </c>
      <c r="C290">
        <f>IF(Table15[[#This Row],[sex]]="male",1,0)</f>
        <v>0</v>
      </c>
      <c r="D290">
        <v>36.765000000000001</v>
      </c>
      <c r="E290">
        <v>1</v>
      </c>
      <c r="F290">
        <v>1</v>
      </c>
      <c r="G290" t="s">
        <v>13</v>
      </c>
      <c r="H290">
        <f>IF(Table15[[#This Row],[region]]=Table15[[#Headers],[northwest]],1,0)</f>
        <v>0</v>
      </c>
      <c r="I290">
        <f>IF(Table15[[#This Row],[region]]=Table15[[#Headers],[Southeast]],1,0)</f>
        <v>0</v>
      </c>
      <c r="J290">
        <f>IF(Table15[[#This Row],[region]]=Table15[[#Headers],[southwest]],1,0)</f>
        <v>0</v>
      </c>
      <c r="K290">
        <v>47896.79135</v>
      </c>
    </row>
    <row r="291" spans="1:11">
      <c r="A291">
        <v>52</v>
      </c>
      <c r="B291" t="s">
        <v>9</v>
      </c>
      <c r="C291">
        <f>IF(Table15[[#This Row],[sex]]="male",1,0)</f>
        <v>1</v>
      </c>
      <c r="D291">
        <v>26.4</v>
      </c>
      <c r="E291">
        <v>3</v>
      </c>
      <c r="F291">
        <v>0</v>
      </c>
      <c r="G291" t="s">
        <v>11</v>
      </c>
      <c r="H291">
        <f>IF(Table15[[#This Row],[region]]=Table15[[#Headers],[northwest]],1,0)</f>
        <v>0</v>
      </c>
      <c r="I291">
        <f>IF(Table15[[#This Row],[region]]=Table15[[#Headers],[Southeast]],1,0)</f>
        <v>1</v>
      </c>
      <c r="J291">
        <f>IF(Table15[[#This Row],[region]]=Table15[[#Headers],[southwest]],1,0)</f>
        <v>0</v>
      </c>
      <c r="K291">
        <v>25992.821039999999</v>
      </c>
    </row>
    <row r="292" spans="1:11">
      <c r="A292">
        <v>28</v>
      </c>
      <c r="B292" t="s">
        <v>6</v>
      </c>
      <c r="C292">
        <f>IF(Table15[[#This Row],[sex]]="male",1,0)</f>
        <v>0</v>
      </c>
      <c r="D292">
        <v>33.4</v>
      </c>
      <c r="E292">
        <v>0</v>
      </c>
      <c r="F292">
        <v>0</v>
      </c>
      <c r="G292" t="s">
        <v>8</v>
      </c>
      <c r="H292">
        <f>IF(Table15[[#This Row],[region]]=Table15[[#Headers],[northwest]],1,0)</f>
        <v>0</v>
      </c>
      <c r="I292">
        <f>IF(Table15[[#This Row],[region]]=Table15[[#Headers],[Southeast]],1,0)</f>
        <v>0</v>
      </c>
      <c r="J292">
        <f>IF(Table15[[#This Row],[region]]=Table15[[#Headers],[southwest]],1,0)</f>
        <v>1</v>
      </c>
      <c r="K292">
        <v>3172.018</v>
      </c>
    </row>
    <row r="293" spans="1:11">
      <c r="A293">
        <v>29</v>
      </c>
      <c r="B293" t="s">
        <v>9</v>
      </c>
      <c r="C293">
        <f>IF(Table15[[#This Row],[sex]]="male",1,0)</f>
        <v>1</v>
      </c>
      <c r="D293">
        <v>29.64</v>
      </c>
      <c r="E293">
        <v>1</v>
      </c>
      <c r="F293">
        <v>0</v>
      </c>
      <c r="G293" t="s">
        <v>13</v>
      </c>
      <c r="H293">
        <f>IF(Table15[[#This Row],[region]]=Table15[[#Headers],[northwest]],1,0)</f>
        <v>0</v>
      </c>
      <c r="I293">
        <f>IF(Table15[[#This Row],[region]]=Table15[[#Headers],[Southeast]],1,0)</f>
        <v>0</v>
      </c>
      <c r="J293">
        <f>IF(Table15[[#This Row],[region]]=Table15[[#Headers],[southwest]],1,0)</f>
        <v>0</v>
      </c>
      <c r="K293">
        <v>20277.807509999999</v>
      </c>
    </row>
    <row r="294" spans="1:11">
      <c r="A294">
        <v>25</v>
      </c>
      <c r="B294" t="s">
        <v>9</v>
      </c>
      <c r="C294">
        <f>IF(Table15[[#This Row],[sex]]="male",1,0)</f>
        <v>1</v>
      </c>
      <c r="D294">
        <v>45.54</v>
      </c>
      <c r="E294">
        <v>2</v>
      </c>
      <c r="F294">
        <v>1</v>
      </c>
      <c r="G294" t="s">
        <v>11</v>
      </c>
      <c r="H294">
        <f>IF(Table15[[#This Row],[region]]=Table15[[#Headers],[northwest]],1,0)</f>
        <v>0</v>
      </c>
      <c r="I294">
        <f>IF(Table15[[#This Row],[region]]=Table15[[#Headers],[Southeast]],1,0)</f>
        <v>1</v>
      </c>
      <c r="J294">
        <f>IF(Table15[[#This Row],[region]]=Table15[[#Headers],[southwest]],1,0)</f>
        <v>0</v>
      </c>
      <c r="K294">
        <v>42112.2356</v>
      </c>
    </row>
    <row r="295" spans="1:11">
      <c r="A295">
        <v>22</v>
      </c>
      <c r="B295" t="s">
        <v>6</v>
      </c>
      <c r="C295">
        <f>IF(Table15[[#This Row],[sex]]="male",1,0)</f>
        <v>0</v>
      </c>
      <c r="D295">
        <v>28.82</v>
      </c>
      <c r="E295">
        <v>0</v>
      </c>
      <c r="F295">
        <v>0</v>
      </c>
      <c r="G295" t="s">
        <v>11</v>
      </c>
      <c r="H295">
        <f>IF(Table15[[#This Row],[region]]=Table15[[#Headers],[northwest]],1,0)</f>
        <v>0</v>
      </c>
      <c r="I295">
        <f>IF(Table15[[#This Row],[region]]=Table15[[#Headers],[Southeast]],1,0)</f>
        <v>1</v>
      </c>
      <c r="J295">
        <f>IF(Table15[[#This Row],[region]]=Table15[[#Headers],[southwest]],1,0)</f>
        <v>0</v>
      </c>
      <c r="K295">
        <v>2156.7518</v>
      </c>
    </row>
    <row r="296" spans="1:11">
      <c r="A296">
        <v>25</v>
      </c>
      <c r="B296" t="s">
        <v>9</v>
      </c>
      <c r="C296">
        <f>IF(Table15[[#This Row],[sex]]="male",1,0)</f>
        <v>1</v>
      </c>
      <c r="D296">
        <v>26.8</v>
      </c>
      <c r="E296">
        <v>3</v>
      </c>
      <c r="F296">
        <v>0</v>
      </c>
      <c r="G296" t="s">
        <v>8</v>
      </c>
      <c r="H296">
        <f>IF(Table15[[#This Row],[region]]=Table15[[#Headers],[northwest]],1,0)</f>
        <v>0</v>
      </c>
      <c r="I296">
        <f>IF(Table15[[#This Row],[region]]=Table15[[#Headers],[Southeast]],1,0)</f>
        <v>0</v>
      </c>
      <c r="J296">
        <f>IF(Table15[[#This Row],[region]]=Table15[[#Headers],[southwest]],1,0)</f>
        <v>1</v>
      </c>
      <c r="K296">
        <v>3906.127</v>
      </c>
    </row>
    <row r="297" spans="1:11">
      <c r="A297">
        <v>18</v>
      </c>
      <c r="B297" t="s">
        <v>9</v>
      </c>
      <c r="C297">
        <f>IF(Table15[[#This Row],[sex]]="male",1,0)</f>
        <v>1</v>
      </c>
      <c r="D297">
        <v>22.99</v>
      </c>
      <c r="E297">
        <v>0</v>
      </c>
      <c r="F297">
        <v>0</v>
      </c>
      <c r="G297" t="s">
        <v>13</v>
      </c>
      <c r="H297">
        <f>IF(Table15[[#This Row],[region]]=Table15[[#Headers],[northwest]],1,0)</f>
        <v>0</v>
      </c>
      <c r="I297">
        <f>IF(Table15[[#This Row],[region]]=Table15[[#Headers],[Southeast]],1,0)</f>
        <v>0</v>
      </c>
      <c r="J297">
        <f>IF(Table15[[#This Row],[region]]=Table15[[#Headers],[southwest]],1,0)</f>
        <v>0</v>
      </c>
      <c r="K297">
        <v>1704.5681</v>
      </c>
    </row>
    <row r="298" spans="1:11">
      <c r="A298">
        <v>19</v>
      </c>
      <c r="B298" t="s">
        <v>9</v>
      </c>
      <c r="C298">
        <f>IF(Table15[[#This Row],[sex]]="male",1,0)</f>
        <v>1</v>
      </c>
      <c r="D298">
        <v>27.7</v>
      </c>
      <c r="E298">
        <v>0</v>
      </c>
      <c r="F298">
        <v>1</v>
      </c>
      <c r="G298" t="s">
        <v>8</v>
      </c>
      <c r="H298">
        <f>IF(Table15[[#This Row],[region]]=Table15[[#Headers],[northwest]],1,0)</f>
        <v>0</v>
      </c>
      <c r="I298">
        <f>IF(Table15[[#This Row],[region]]=Table15[[#Headers],[Southeast]],1,0)</f>
        <v>0</v>
      </c>
      <c r="J298">
        <f>IF(Table15[[#This Row],[region]]=Table15[[#Headers],[southwest]],1,0)</f>
        <v>1</v>
      </c>
      <c r="K298">
        <v>16297.846</v>
      </c>
    </row>
    <row r="299" spans="1:11">
      <c r="A299">
        <v>47</v>
      </c>
      <c r="B299" t="s">
        <v>9</v>
      </c>
      <c r="C299">
        <f>IF(Table15[[#This Row],[sex]]="male",1,0)</f>
        <v>1</v>
      </c>
      <c r="D299">
        <v>25.41</v>
      </c>
      <c r="E299">
        <v>1</v>
      </c>
      <c r="F299">
        <v>1</v>
      </c>
      <c r="G299" t="s">
        <v>11</v>
      </c>
      <c r="H299">
        <f>IF(Table15[[#This Row],[region]]=Table15[[#Headers],[northwest]],1,0)</f>
        <v>0</v>
      </c>
      <c r="I299">
        <f>IF(Table15[[#This Row],[region]]=Table15[[#Headers],[Southeast]],1,0)</f>
        <v>1</v>
      </c>
      <c r="J299">
        <f>IF(Table15[[#This Row],[region]]=Table15[[#Headers],[southwest]],1,0)</f>
        <v>0</v>
      </c>
      <c r="K299">
        <v>21978.676899999999</v>
      </c>
    </row>
    <row r="300" spans="1:11">
      <c r="A300">
        <v>31</v>
      </c>
      <c r="B300" t="s">
        <v>9</v>
      </c>
      <c r="C300">
        <f>IF(Table15[[#This Row],[sex]]="male",1,0)</f>
        <v>1</v>
      </c>
      <c r="D300">
        <v>34.39</v>
      </c>
      <c r="E300">
        <v>3</v>
      </c>
      <c r="F300">
        <v>1</v>
      </c>
      <c r="G300" t="s">
        <v>12</v>
      </c>
      <c r="H300">
        <f>IF(Table15[[#This Row],[region]]=Table15[[#Headers],[northwest]],1,0)</f>
        <v>1</v>
      </c>
      <c r="I300">
        <f>IF(Table15[[#This Row],[region]]=Table15[[#Headers],[Southeast]],1,0)</f>
        <v>0</v>
      </c>
      <c r="J300">
        <f>IF(Table15[[#This Row],[region]]=Table15[[#Headers],[southwest]],1,0)</f>
        <v>0</v>
      </c>
      <c r="K300">
        <v>38746.355100000001</v>
      </c>
    </row>
    <row r="301" spans="1:11">
      <c r="A301">
        <v>48</v>
      </c>
      <c r="B301" t="s">
        <v>6</v>
      </c>
      <c r="C301">
        <f>IF(Table15[[#This Row],[sex]]="male",1,0)</f>
        <v>0</v>
      </c>
      <c r="D301">
        <v>28.88</v>
      </c>
      <c r="E301">
        <v>1</v>
      </c>
      <c r="F301">
        <v>0</v>
      </c>
      <c r="G301" t="s">
        <v>12</v>
      </c>
      <c r="H301">
        <f>IF(Table15[[#This Row],[region]]=Table15[[#Headers],[northwest]],1,0)</f>
        <v>1</v>
      </c>
      <c r="I301">
        <f>IF(Table15[[#This Row],[region]]=Table15[[#Headers],[Southeast]],1,0)</f>
        <v>0</v>
      </c>
      <c r="J301">
        <f>IF(Table15[[#This Row],[region]]=Table15[[#Headers],[southwest]],1,0)</f>
        <v>0</v>
      </c>
      <c r="K301">
        <v>9249.4951999999994</v>
      </c>
    </row>
    <row r="302" spans="1:11">
      <c r="A302">
        <v>36</v>
      </c>
      <c r="B302" t="s">
        <v>9</v>
      </c>
      <c r="C302">
        <f>IF(Table15[[#This Row],[sex]]="male",1,0)</f>
        <v>1</v>
      </c>
      <c r="D302">
        <v>27.55</v>
      </c>
      <c r="E302">
        <v>3</v>
      </c>
      <c r="F302">
        <v>0</v>
      </c>
      <c r="G302" t="s">
        <v>13</v>
      </c>
      <c r="H302">
        <f>IF(Table15[[#This Row],[region]]=Table15[[#Headers],[northwest]],1,0)</f>
        <v>0</v>
      </c>
      <c r="I302">
        <f>IF(Table15[[#This Row],[region]]=Table15[[#Headers],[Southeast]],1,0)</f>
        <v>0</v>
      </c>
      <c r="J302">
        <f>IF(Table15[[#This Row],[region]]=Table15[[#Headers],[southwest]],1,0)</f>
        <v>0</v>
      </c>
      <c r="K302">
        <v>6746.7425000000003</v>
      </c>
    </row>
    <row r="303" spans="1:11">
      <c r="A303">
        <v>53</v>
      </c>
      <c r="B303" t="s">
        <v>6</v>
      </c>
      <c r="C303">
        <f>IF(Table15[[#This Row],[sex]]="male",1,0)</f>
        <v>0</v>
      </c>
      <c r="D303">
        <v>22.61</v>
      </c>
      <c r="E303">
        <v>3</v>
      </c>
      <c r="F303">
        <v>1</v>
      </c>
      <c r="G303" t="s">
        <v>13</v>
      </c>
      <c r="H303">
        <f>IF(Table15[[#This Row],[region]]=Table15[[#Headers],[northwest]],1,0)</f>
        <v>0</v>
      </c>
      <c r="I303">
        <f>IF(Table15[[#This Row],[region]]=Table15[[#Headers],[Southeast]],1,0)</f>
        <v>0</v>
      </c>
      <c r="J303">
        <f>IF(Table15[[#This Row],[region]]=Table15[[#Headers],[southwest]],1,0)</f>
        <v>0</v>
      </c>
      <c r="K303">
        <v>24873.384900000001</v>
      </c>
    </row>
    <row r="304" spans="1:11">
      <c r="A304">
        <v>56</v>
      </c>
      <c r="B304" t="s">
        <v>6</v>
      </c>
      <c r="C304">
        <f>IF(Table15[[#This Row],[sex]]="male",1,0)</f>
        <v>0</v>
      </c>
      <c r="D304">
        <v>37.51</v>
      </c>
      <c r="E304">
        <v>2</v>
      </c>
      <c r="F304">
        <v>0</v>
      </c>
      <c r="G304" t="s">
        <v>11</v>
      </c>
      <c r="H304">
        <f>IF(Table15[[#This Row],[region]]=Table15[[#Headers],[northwest]],1,0)</f>
        <v>0</v>
      </c>
      <c r="I304">
        <f>IF(Table15[[#This Row],[region]]=Table15[[#Headers],[Southeast]],1,0)</f>
        <v>1</v>
      </c>
      <c r="J304">
        <f>IF(Table15[[#This Row],[region]]=Table15[[#Headers],[southwest]],1,0)</f>
        <v>0</v>
      </c>
      <c r="K304">
        <v>12265.5069</v>
      </c>
    </row>
    <row r="305" spans="1:11">
      <c r="A305">
        <v>28</v>
      </c>
      <c r="B305" t="s">
        <v>6</v>
      </c>
      <c r="C305">
        <f>IF(Table15[[#This Row],[sex]]="male",1,0)</f>
        <v>0</v>
      </c>
      <c r="D305">
        <v>33</v>
      </c>
      <c r="E305">
        <v>2</v>
      </c>
      <c r="F305">
        <v>0</v>
      </c>
      <c r="G305" t="s">
        <v>11</v>
      </c>
      <c r="H305">
        <f>IF(Table15[[#This Row],[region]]=Table15[[#Headers],[northwest]],1,0)</f>
        <v>0</v>
      </c>
      <c r="I305">
        <f>IF(Table15[[#This Row],[region]]=Table15[[#Headers],[Southeast]],1,0)</f>
        <v>1</v>
      </c>
      <c r="J305">
        <f>IF(Table15[[#This Row],[region]]=Table15[[#Headers],[southwest]],1,0)</f>
        <v>0</v>
      </c>
      <c r="K305">
        <v>4349.4620000000004</v>
      </c>
    </row>
    <row r="306" spans="1:11">
      <c r="A306">
        <v>57</v>
      </c>
      <c r="B306" t="s">
        <v>6</v>
      </c>
      <c r="C306">
        <f>IF(Table15[[#This Row],[sex]]="male",1,0)</f>
        <v>0</v>
      </c>
      <c r="D306">
        <v>38</v>
      </c>
      <c r="E306">
        <v>2</v>
      </c>
      <c r="F306">
        <v>0</v>
      </c>
      <c r="G306" t="s">
        <v>8</v>
      </c>
      <c r="H306">
        <f>IF(Table15[[#This Row],[region]]=Table15[[#Headers],[northwest]],1,0)</f>
        <v>0</v>
      </c>
      <c r="I306">
        <f>IF(Table15[[#This Row],[region]]=Table15[[#Headers],[Southeast]],1,0)</f>
        <v>0</v>
      </c>
      <c r="J306">
        <f>IF(Table15[[#This Row],[region]]=Table15[[#Headers],[southwest]],1,0)</f>
        <v>1</v>
      </c>
      <c r="K306">
        <v>12646.207</v>
      </c>
    </row>
    <row r="307" spans="1:11">
      <c r="A307">
        <v>29</v>
      </c>
      <c r="B307" t="s">
        <v>9</v>
      </c>
      <c r="C307">
        <f>IF(Table15[[#This Row],[sex]]="male",1,0)</f>
        <v>1</v>
      </c>
      <c r="D307">
        <v>33.344999999999999</v>
      </c>
      <c r="E307">
        <v>2</v>
      </c>
      <c r="F307">
        <v>0</v>
      </c>
      <c r="G307" t="s">
        <v>12</v>
      </c>
      <c r="H307">
        <f>IF(Table15[[#This Row],[region]]=Table15[[#Headers],[northwest]],1,0)</f>
        <v>1</v>
      </c>
      <c r="I307">
        <f>IF(Table15[[#This Row],[region]]=Table15[[#Headers],[Southeast]],1,0)</f>
        <v>0</v>
      </c>
      <c r="J307">
        <f>IF(Table15[[#This Row],[region]]=Table15[[#Headers],[southwest]],1,0)</f>
        <v>0</v>
      </c>
      <c r="K307">
        <v>19442.353500000001</v>
      </c>
    </row>
    <row r="308" spans="1:11">
      <c r="A308">
        <v>28</v>
      </c>
      <c r="B308" t="s">
        <v>6</v>
      </c>
      <c r="C308">
        <f>IF(Table15[[#This Row],[sex]]="male",1,0)</f>
        <v>0</v>
      </c>
      <c r="D308">
        <v>27.5</v>
      </c>
      <c r="E308">
        <v>2</v>
      </c>
      <c r="F308">
        <v>0</v>
      </c>
      <c r="G308" t="s">
        <v>8</v>
      </c>
      <c r="H308">
        <f>IF(Table15[[#This Row],[region]]=Table15[[#Headers],[northwest]],1,0)</f>
        <v>0</v>
      </c>
      <c r="I308">
        <f>IF(Table15[[#This Row],[region]]=Table15[[#Headers],[Southeast]],1,0)</f>
        <v>0</v>
      </c>
      <c r="J308">
        <f>IF(Table15[[#This Row],[region]]=Table15[[#Headers],[southwest]],1,0)</f>
        <v>1</v>
      </c>
      <c r="K308">
        <v>20177.671129999999</v>
      </c>
    </row>
    <row r="309" spans="1:11">
      <c r="A309">
        <v>30</v>
      </c>
      <c r="B309" t="s">
        <v>6</v>
      </c>
      <c r="C309">
        <f>IF(Table15[[#This Row],[sex]]="male",1,0)</f>
        <v>0</v>
      </c>
      <c r="D309">
        <v>33.33</v>
      </c>
      <c r="E309">
        <v>1</v>
      </c>
      <c r="F309">
        <v>0</v>
      </c>
      <c r="G309" t="s">
        <v>11</v>
      </c>
      <c r="H309">
        <f>IF(Table15[[#This Row],[region]]=Table15[[#Headers],[northwest]],1,0)</f>
        <v>0</v>
      </c>
      <c r="I309">
        <f>IF(Table15[[#This Row],[region]]=Table15[[#Headers],[Southeast]],1,0)</f>
        <v>1</v>
      </c>
      <c r="J309">
        <f>IF(Table15[[#This Row],[region]]=Table15[[#Headers],[southwest]],1,0)</f>
        <v>0</v>
      </c>
      <c r="K309">
        <v>4151.0286999999998</v>
      </c>
    </row>
    <row r="310" spans="1:11">
      <c r="A310">
        <v>58</v>
      </c>
      <c r="B310" t="s">
        <v>9</v>
      </c>
      <c r="C310">
        <f>IF(Table15[[#This Row],[sex]]="male",1,0)</f>
        <v>1</v>
      </c>
      <c r="D310">
        <v>34.865000000000002</v>
      </c>
      <c r="E310">
        <v>0</v>
      </c>
      <c r="F310">
        <v>0</v>
      </c>
      <c r="G310" t="s">
        <v>13</v>
      </c>
      <c r="H310">
        <f>IF(Table15[[#This Row],[region]]=Table15[[#Headers],[northwest]],1,0)</f>
        <v>0</v>
      </c>
      <c r="I310">
        <f>IF(Table15[[#This Row],[region]]=Table15[[#Headers],[Southeast]],1,0)</f>
        <v>0</v>
      </c>
      <c r="J310">
        <f>IF(Table15[[#This Row],[region]]=Table15[[#Headers],[southwest]],1,0)</f>
        <v>0</v>
      </c>
      <c r="K310">
        <v>11944.594349999999</v>
      </c>
    </row>
    <row r="311" spans="1:11">
      <c r="A311">
        <v>41</v>
      </c>
      <c r="B311" t="s">
        <v>6</v>
      </c>
      <c r="C311">
        <f>IF(Table15[[#This Row],[sex]]="male",1,0)</f>
        <v>0</v>
      </c>
      <c r="D311">
        <v>33.06</v>
      </c>
      <c r="E311">
        <v>2</v>
      </c>
      <c r="F311">
        <v>0</v>
      </c>
      <c r="G311" t="s">
        <v>12</v>
      </c>
      <c r="H311">
        <f>IF(Table15[[#This Row],[region]]=Table15[[#Headers],[northwest]],1,0)</f>
        <v>1</v>
      </c>
      <c r="I311">
        <f>IF(Table15[[#This Row],[region]]=Table15[[#Headers],[Southeast]],1,0)</f>
        <v>0</v>
      </c>
      <c r="J311">
        <f>IF(Table15[[#This Row],[region]]=Table15[[#Headers],[southwest]],1,0)</f>
        <v>0</v>
      </c>
      <c r="K311">
        <v>7749.1563999999998</v>
      </c>
    </row>
    <row r="312" spans="1:11">
      <c r="A312">
        <v>50</v>
      </c>
      <c r="B312" t="s">
        <v>9</v>
      </c>
      <c r="C312">
        <f>IF(Table15[[#This Row],[sex]]="male",1,0)</f>
        <v>1</v>
      </c>
      <c r="D312">
        <v>26.6</v>
      </c>
      <c r="E312">
        <v>0</v>
      </c>
      <c r="F312">
        <v>0</v>
      </c>
      <c r="G312" t="s">
        <v>8</v>
      </c>
      <c r="H312">
        <f>IF(Table15[[#This Row],[region]]=Table15[[#Headers],[northwest]],1,0)</f>
        <v>0</v>
      </c>
      <c r="I312">
        <f>IF(Table15[[#This Row],[region]]=Table15[[#Headers],[Southeast]],1,0)</f>
        <v>0</v>
      </c>
      <c r="J312">
        <f>IF(Table15[[#This Row],[region]]=Table15[[#Headers],[southwest]],1,0)</f>
        <v>1</v>
      </c>
      <c r="K312">
        <v>8444.4740000000002</v>
      </c>
    </row>
    <row r="313" spans="1:11">
      <c r="A313">
        <v>19</v>
      </c>
      <c r="B313" t="s">
        <v>6</v>
      </c>
      <c r="C313">
        <f>IF(Table15[[#This Row],[sex]]="male",1,0)</f>
        <v>0</v>
      </c>
      <c r="D313">
        <v>24.7</v>
      </c>
      <c r="E313">
        <v>0</v>
      </c>
      <c r="F313">
        <v>0</v>
      </c>
      <c r="G313" t="s">
        <v>8</v>
      </c>
      <c r="H313">
        <f>IF(Table15[[#This Row],[region]]=Table15[[#Headers],[northwest]],1,0)</f>
        <v>0</v>
      </c>
      <c r="I313">
        <f>IF(Table15[[#This Row],[region]]=Table15[[#Headers],[Southeast]],1,0)</f>
        <v>0</v>
      </c>
      <c r="J313">
        <f>IF(Table15[[#This Row],[region]]=Table15[[#Headers],[southwest]],1,0)</f>
        <v>1</v>
      </c>
      <c r="K313">
        <v>1737.376</v>
      </c>
    </row>
    <row r="314" spans="1:11">
      <c r="A314">
        <v>43</v>
      </c>
      <c r="B314" t="s">
        <v>9</v>
      </c>
      <c r="C314">
        <f>IF(Table15[[#This Row],[sex]]="male",1,0)</f>
        <v>1</v>
      </c>
      <c r="D314">
        <v>35.97</v>
      </c>
      <c r="E314">
        <v>3</v>
      </c>
      <c r="F314">
        <v>1</v>
      </c>
      <c r="G314" t="s">
        <v>11</v>
      </c>
      <c r="H314">
        <f>IF(Table15[[#This Row],[region]]=Table15[[#Headers],[northwest]],1,0)</f>
        <v>0</v>
      </c>
      <c r="I314">
        <f>IF(Table15[[#This Row],[region]]=Table15[[#Headers],[Southeast]],1,0)</f>
        <v>1</v>
      </c>
      <c r="J314">
        <f>IF(Table15[[#This Row],[region]]=Table15[[#Headers],[southwest]],1,0)</f>
        <v>0</v>
      </c>
      <c r="K314">
        <v>42124.515299999999</v>
      </c>
    </row>
    <row r="315" spans="1:11">
      <c r="A315">
        <v>49</v>
      </c>
      <c r="B315" t="s">
        <v>9</v>
      </c>
      <c r="C315">
        <f>IF(Table15[[#This Row],[sex]]="male",1,0)</f>
        <v>1</v>
      </c>
      <c r="D315">
        <v>35.86</v>
      </c>
      <c r="E315">
        <v>0</v>
      </c>
      <c r="F315">
        <v>0</v>
      </c>
      <c r="G315" t="s">
        <v>11</v>
      </c>
      <c r="H315">
        <f>IF(Table15[[#This Row],[region]]=Table15[[#Headers],[northwest]],1,0)</f>
        <v>0</v>
      </c>
      <c r="I315">
        <f>IF(Table15[[#This Row],[region]]=Table15[[#Headers],[Southeast]],1,0)</f>
        <v>1</v>
      </c>
      <c r="J315">
        <f>IF(Table15[[#This Row],[region]]=Table15[[#Headers],[southwest]],1,0)</f>
        <v>0</v>
      </c>
      <c r="K315">
        <v>8124.4084000000003</v>
      </c>
    </row>
    <row r="316" spans="1:11">
      <c r="A316">
        <v>27</v>
      </c>
      <c r="B316" t="s">
        <v>6</v>
      </c>
      <c r="C316">
        <f>IF(Table15[[#This Row],[sex]]="male",1,0)</f>
        <v>0</v>
      </c>
      <c r="D316">
        <v>31.4</v>
      </c>
      <c r="E316">
        <v>0</v>
      </c>
      <c r="F316">
        <v>1</v>
      </c>
      <c r="G316" t="s">
        <v>8</v>
      </c>
      <c r="H316">
        <f>IF(Table15[[#This Row],[region]]=Table15[[#Headers],[northwest]],1,0)</f>
        <v>0</v>
      </c>
      <c r="I316">
        <f>IF(Table15[[#This Row],[region]]=Table15[[#Headers],[Southeast]],1,0)</f>
        <v>0</v>
      </c>
      <c r="J316">
        <f>IF(Table15[[#This Row],[region]]=Table15[[#Headers],[southwest]],1,0)</f>
        <v>1</v>
      </c>
      <c r="K316">
        <v>34838.873</v>
      </c>
    </row>
    <row r="317" spans="1:11">
      <c r="A317">
        <v>52</v>
      </c>
      <c r="B317" t="s">
        <v>9</v>
      </c>
      <c r="C317">
        <f>IF(Table15[[#This Row],[sex]]="male",1,0)</f>
        <v>1</v>
      </c>
      <c r="D317">
        <v>33.25</v>
      </c>
      <c r="E317">
        <v>0</v>
      </c>
      <c r="F317">
        <v>0</v>
      </c>
      <c r="G317" t="s">
        <v>13</v>
      </c>
      <c r="H317">
        <f>IF(Table15[[#This Row],[region]]=Table15[[#Headers],[northwest]],1,0)</f>
        <v>0</v>
      </c>
      <c r="I317">
        <f>IF(Table15[[#This Row],[region]]=Table15[[#Headers],[Southeast]],1,0)</f>
        <v>0</v>
      </c>
      <c r="J317">
        <f>IF(Table15[[#This Row],[region]]=Table15[[#Headers],[southwest]],1,0)</f>
        <v>0</v>
      </c>
      <c r="K317">
        <v>9722.7695000000003</v>
      </c>
    </row>
    <row r="318" spans="1:11">
      <c r="A318">
        <v>50</v>
      </c>
      <c r="B318" t="s">
        <v>9</v>
      </c>
      <c r="C318">
        <f>IF(Table15[[#This Row],[sex]]="male",1,0)</f>
        <v>1</v>
      </c>
      <c r="D318">
        <v>32.204999999999998</v>
      </c>
      <c r="E318">
        <v>0</v>
      </c>
      <c r="F318">
        <v>0</v>
      </c>
      <c r="G318" t="s">
        <v>12</v>
      </c>
      <c r="H318">
        <f>IF(Table15[[#This Row],[region]]=Table15[[#Headers],[northwest]],1,0)</f>
        <v>1</v>
      </c>
      <c r="I318">
        <f>IF(Table15[[#This Row],[region]]=Table15[[#Headers],[Southeast]],1,0)</f>
        <v>0</v>
      </c>
      <c r="J318">
        <f>IF(Table15[[#This Row],[region]]=Table15[[#Headers],[southwest]],1,0)</f>
        <v>0</v>
      </c>
      <c r="K318">
        <v>8835.2649500000007</v>
      </c>
    </row>
    <row r="319" spans="1:11">
      <c r="A319">
        <v>54</v>
      </c>
      <c r="B319" t="s">
        <v>9</v>
      </c>
      <c r="C319">
        <f>IF(Table15[[#This Row],[sex]]="male",1,0)</f>
        <v>1</v>
      </c>
      <c r="D319">
        <v>32.774999999999999</v>
      </c>
      <c r="E319">
        <v>0</v>
      </c>
      <c r="F319">
        <v>0</v>
      </c>
      <c r="G319" t="s">
        <v>13</v>
      </c>
      <c r="H319">
        <f>IF(Table15[[#This Row],[region]]=Table15[[#Headers],[northwest]],1,0)</f>
        <v>0</v>
      </c>
      <c r="I319">
        <f>IF(Table15[[#This Row],[region]]=Table15[[#Headers],[Southeast]],1,0)</f>
        <v>0</v>
      </c>
      <c r="J319">
        <f>IF(Table15[[#This Row],[region]]=Table15[[#Headers],[southwest]],1,0)</f>
        <v>0</v>
      </c>
      <c r="K319">
        <v>10435.06525</v>
      </c>
    </row>
    <row r="320" spans="1:11">
      <c r="A320">
        <v>44</v>
      </c>
      <c r="B320" t="s">
        <v>6</v>
      </c>
      <c r="C320">
        <f>IF(Table15[[#This Row],[sex]]="male",1,0)</f>
        <v>0</v>
      </c>
      <c r="D320">
        <v>27.645</v>
      </c>
      <c r="E320">
        <v>0</v>
      </c>
      <c r="F320">
        <v>0</v>
      </c>
      <c r="G320" t="s">
        <v>12</v>
      </c>
      <c r="H320">
        <f>IF(Table15[[#This Row],[region]]=Table15[[#Headers],[northwest]],1,0)</f>
        <v>1</v>
      </c>
      <c r="I320">
        <f>IF(Table15[[#This Row],[region]]=Table15[[#Headers],[Southeast]],1,0)</f>
        <v>0</v>
      </c>
      <c r="J320">
        <f>IF(Table15[[#This Row],[region]]=Table15[[#Headers],[southwest]],1,0)</f>
        <v>0</v>
      </c>
      <c r="K320">
        <v>7421.1945500000002</v>
      </c>
    </row>
    <row r="321" spans="1:11">
      <c r="A321">
        <v>32</v>
      </c>
      <c r="B321" t="s">
        <v>9</v>
      </c>
      <c r="C321">
        <f>IF(Table15[[#This Row],[sex]]="male",1,0)</f>
        <v>1</v>
      </c>
      <c r="D321">
        <v>37.335000000000001</v>
      </c>
      <c r="E321">
        <v>1</v>
      </c>
      <c r="F321">
        <v>0</v>
      </c>
      <c r="G321" t="s">
        <v>13</v>
      </c>
      <c r="H321">
        <f>IF(Table15[[#This Row],[region]]=Table15[[#Headers],[northwest]],1,0)</f>
        <v>0</v>
      </c>
      <c r="I321">
        <f>IF(Table15[[#This Row],[region]]=Table15[[#Headers],[Southeast]],1,0)</f>
        <v>0</v>
      </c>
      <c r="J321">
        <f>IF(Table15[[#This Row],[region]]=Table15[[#Headers],[southwest]],1,0)</f>
        <v>0</v>
      </c>
      <c r="K321">
        <v>4667.6076499999999</v>
      </c>
    </row>
    <row r="322" spans="1:11">
      <c r="A322">
        <v>34</v>
      </c>
      <c r="B322" t="s">
        <v>9</v>
      </c>
      <c r="C322">
        <f>IF(Table15[[#This Row],[sex]]="male",1,0)</f>
        <v>1</v>
      </c>
      <c r="D322">
        <v>25.27</v>
      </c>
      <c r="E322">
        <v>1</v>
      </c>
      <c r="F322">
        <v>0</v>
      </c>
      <c r="G322" t="s">
        <v>12</v>
      </c>
      <c r="H322">
        <f>IF(Table15[[#This Row],[region]]=Table15[[#Headers],[northwest]],1,0)</f>
        <v>1</v>
      </c>
      <c r="I322">
        <f>IF(Table15[[#This Row],[region]]=Table15[[#Headers],[Southeast]],1,0)</f>
        <v>0</v>
      </c>
      <c r="J322">
        <f>IF(Table15[[#This Row],[region]]=Table15[[#Headers],[southwest]],1,0)</f>
        <v>0</v>
      </c>
      <c r="K322">
        <v>4894.7533000000003</v>
      </c>
    </row>
    <row r="323" spans="1:11">
      <c r="A323">
        <v>26</v>
      </c>
      <c r="B323" t="s">
        <v>6</v>
      </c>
      <c r="C323">
        <f>IF(Table15[[#This Row],[sex]]="male",1,0)</f>
        <v>0</v>
      </c>
      <c r="D323">
        <v>29.64</v>
      </c>
      <c r="E323">
        <v>4</v>
      </c>
      <c r="F323">
        <v>0</v>
      </c>
      <c r="G323" t="s">
        <v>13</v>
      </c>
      <c r="H323">
        <f>IF(Table15[[#This Row],[region]]=Table15[[#Headers],[northwest]],1,0)</f>
        <v>0</v>
      </c>
      <c r="I323">
        <f>IF(Table15[[#This Row],[region]]=Table15[[#Headers],[Southeast]],1,0)</f>
        <v>0</v>
      </c>
      <c r="J323">
        <f>IF(Table15[[#This Row],[region]]=Table15[[#Headers],[southwest]],1,0)</f>
        <v>0</v>
      </c>
      <c r="K323">
        <v>24671.663339999999</v>
      </c>
    </row>
    <row r="324" spans="1:11">
      <c r="A324">
        <v>34</v>
      </c>
      <c r="B324" t="s">
        <v>9</v>
      </c>
      <c r="C324">
        <f>IF(Table15[[#This Row],[sex]]="male",1,0)</f>
        <v>1</v>
      </c>
      <c r="D324">
        <v>30.8</v>
      </c>
      <c r="E324">
        <v>0</v>
      </c>
      <c r="F324">
        <v>1</v>
      </c>
      <c r="G324" t="s">
        <v>8</v>
      </c>
      <c r="H324">
        <f>IF(Table15[[#This Row],[region]]=Table15[[#Headers],[northwest]],1,0)</f>
        <v>0</v>
      </c>
      <c r="I324">
        <f>IF(Table15[[#This Row],[region]]=Table15[[#Headers],[Southeast]],1,0)</f>
        <v>0</v>
      </c>
      <c r="J324">
        <f>IF(Table15[[#This Row],[region]]=Table15[[#Headers],[southwest]],1,0)</f>
        <v>1</v>
      </c>
      <c r="K324">
        <v>35491.64</v>
      </c>
    </row>
    <row r="325" spans="1:11">
      <c r="A325">
        <v>57</v>
      </c>
      <c r="B325" t="s">
        <v>9</v>
      </c>
      <c r="C325">
        <f>IF(Table15[[#This Row],[sex]]="male",1,0)</f>
        <v>1</v>
      </c>
      <c r="D325">
        <v>40.945</v>
      </c>
      <c r="E325">
        <v>0</v>
      </c>
      <c r="F325">
        <v>0</v>
      </c>
      <c r="G325" t="s">
        <v>13</v>
      </c>
      <c r="H325">
        <f>IF(Table15[[#This Row],[region]]=Table15[[#Headers],[northwest]],1,0)</f>
        <v>0</v>
      </c>
      <c r="I325">
        <f>IF(Table15[[#This Row],[region]]=Table15[[#Headers],[Southeast]],1,0)</f>
        <v>0</v>
      </c>
      <c r="J325">
        <f>IF(Table15[[#This Row],[region]]=Table15[[#Headers],[southwest]],1,0)</f>
        <v>0</v>
      </c>
      <c r="K325">
        <v>11566.30055</v>
      </c>
    </row>
    <row r="326" spans="1:11">
      <c r="A326">
        <v>29</v>
      </c>
      <c r="B326" t="s">
        <v>9</v>
      </c>
      <c r="C326">
        <f>IF(Table15[[#This Row],[sex]]="male",1,0)</f>
        <v>1</v>
      </c>
      <c r="D326">
        <v>27.2</v>
      </c>
      <c r="E326">
        <v>0</v>
      </c>
      <c r="F326">
        <v>0</v>
      </c>
      <c r="G326" t="s">
        <v>8</v>
      </c>
      <c r="H326">
        <f>IF(Table15[[#This Row],[region]]=Table15[[#Headers],[northwest]],1,0)</f>
        <v>0</v>
      </c>
      <c r="I326">
        <f>IF(Table15[[#This Row],[region]]=Table15[[#Headers],[Southeast]],1,0)</f>
        <v>0</v>
      </c>
      <c r="J326">
        <f>IF(Table15[[#This Row],[region]]=Table15[[#Headers],[southwest]],1,0)</f>
        <v>1</v>
      </c>
      <c r="K326">
        <v>2866.0909999999999</v>
      </c>
    </row>
    <row r="327" spans="1:11">
      <c r="A327">
        <v>40</v>
      </c>
      <c r="B327" t="s">
        <v>9</v>
      </c>
      <c r="C327">
        <f>IF(Table15[[#This Row],[sex]]="male",1,0)</f>
        <v>1</v>
      </c>
      <c r="D327">
        <v>34.104999999999997</v>
      </c>
      <c r="E327">
        <v>1</v>
      </c>
      <c r="F327">
        <v>0</v>
      </c>
      <c r="G327" t="s">
        <v>13</v>
      </c>
      <c r="H327">
        <f>IF(Table15[[#This Row],[region]]=Table15[[#Headers],[northwest]],1,0)</f>
        <v>0</v>
      </c>
      <c r="I327">
        <f>IF(Table15[[#This Row],[region]]=Table15[[#Headers],[Southeast]],1,0)</f>
        <v>0</v>
      </c>
      <c r="J327">
        <f>IF(Table15[[#This Row],[region]]=Table15[[#Headers],[southwest]],1,0)</f>
        <v>0</v>
      </c>
      <c r="K327">
        <v>6600.2059499999996</v>
      </c>
    </row>
    <row r="328" spans="1:11">
      <c r="A328">
        <v>27</v>
      </c>
      <c r="B328" t="s">
        <v>6</v>
      </c>
      <c r="C328">
        <f>IF(Table15[[#This Row],[sex]]="male",1,0)</f>
        <v>0</v>
      </c>
      <c r="D328">
        <v>23.21</v>
      </c>
      <c r="E328">
        <v>1</v>
      </c>
      <c r="F328">
        <v>0</v>
      </c>
      <c r="G328" t="s">
        <v>11</v>
      </c>
      <c r="H328">
        <f>IF(Table15[[#This Row],[region]]=Table15[[#Headers],[northwest]],1,0)</f>
        <v>0</v>
      </c>
      <c r="I328">
        <f>IF(Table15[[#This Row],[region]]=Table15[[#Headers],[Southeast]],1,0)</f>
        <v>1</v>
      </c>
      <c r="J328">
        <f>IF(Table15[[#This Row],[region]]=Table15[[#Headers],[southwest]],1,0)</f>
        <v>0</v>
      </c>
      <c r="K328">
        <v>3561.8888999999999</v>
      </c>
    </row>
    <row r="329" spans="1:11">
      <c r="A329">
        <v>45</v>
      </c>
      <c r="B329" t="s">
        <v>9</v>
      </c>
      <c r="C329">
        <f>IF(Table15[[#This Row],[sex]]="male",1,0)</f>
        <v>1</v>
      </c>
      <c r="D329">
        <v>36.479999999999997</v>
      </c>
      <c r="E329">
        <v>2</v>
      </c>
      <c r="F329">
        <v>1</v>
      </c>
      <c r="G329" t="s">
        <v>12</v>
      </c>
      <c r="H329">
        <f>IF(Table15[[#This Row],[region]]=Table15[[#Headers],[northwest]],1,0)</f>
        <v>1</v>
      </c>
      <c r="I329">
        <f>IF(Table15[[#This Row],[region]]=Table15[[#Headers],[Southeast]],1,0)</f>
        <v>0</v>
      </c>
      <c r="J329">
        <f>IF(Table15[[#This Row],[region]]=Table15[[#Headers],[southwest]],1,0)</f>
        <v>0</v>
      </c>
      <c r="K329">
        <v>42760.502200000003</v>
      </c>
    </row>
    <row r="330" spans="1:11">
      <c r="A330">
        <v>64</v>
      </c>
      <c r="B330" t="s">
        <v>6</v>
      </c>
      <c r="C330">
        <f>IF(Table15[[#This Row],[sex]]="male",1,0)</f>
        <v>0</v>
      </c>
      <c r="D330">
        <v>33.799999999999997</v>
      </c>
      <c r="E330">
        <v>1</v>
      </c>
      <c r="F330">
        <v>1</v>
      </c>
      <c r="G330" t="s">
        <v>8</v>
      </c>
      <c r="H330">
        <f>IF(Table15[[#This Row],[region]]=Table15[[#Headers],[northwest]],1,0)</f>
        <v>0</v>
      </c>
      <c r="I330">
        <f>IF(Table15[[#This Row],[region]]=Table15[[#Headers],[Southeast]],1,0)</f>
        <v>0</v>
      </c>
      <c r="J330">
        <f>IF(Table15[[#This Row],[region]]=Table15[[#Headers],[southwest]],1,0)</f>
        <v>1</v>
      </c>
      <c r="K330">
        <v>47928.03</v>
      </c>
    </row>
    <row r="331" spans="1:11">
      <c r="A331">
        <v>52</v>
      </c>
      <c r="B331" t="s">
        <v>9</v>
      </c>
      <c r="C331">
        <f>IF(Table15[[#This Row],[sex]]="male",1,0)</f>
        <v>1</v>
      </c>
      <c r="D331">
        <v>36.700000000000003</v>
      </c>
      <c r="E331">
        <v>0</v>
      </c>
      <c r="F331">
        <v>0</v>
      </c>
      <c r="G331" t="s">
        <v>8</v>
      </c>
      <c r="H331">
        <f>IF(Table15[[#This Row],[region]]=Table15[[#Headers],[northwest]],1,0)</f>
        <v>0</v>
      </c>
      <c r="I331">
        <f>IF(Table15[[#This Row],[region]]=Table15[[#Headers],[Southeast]],1,0)</f>
        <v>0</v>
      </c>
      <c r="J331">
        <f>IF(Table15[[#This Row],[region]]=Table15[[#Headers],[southwest]],1,0)</f>
        <v>1</v>
      </c>
      <c r="K331">
        <v>9144.5650000000005</v>
      </c>
    </row>
    <row r="332" spans="1:11">
      <c r="A332">
        <v>61</v>
      </c>
      <c r="B332" t="s">
        <v>6</v>
      </c>
      <c r="C332">
        <f>IF(Table15[[#This Row],[sex]]="male",1,0)</f>
        <v>0</v>
      </c>
      <c r="D332">
        <v>36.384999999999998</v>
      </c>
      <c r="E332">
        <v>1</v>
      </c>
      <c r="F332">
        <v>1</v>
      </c>
      <c r="G332" t="s">
        <v>13</v>
      </c>
      <c r="H332">
        <f>IF(Table15[[#This Row],[region]]=Table15[[#Headers],[northwest]],1,0)</f>
        <v>0</v>
      </c>
      <c r="I332">
        <f>IF(Table15[[#This Row],[region]]=Table15[[#Headers],[Southeast]],1,0)</f>
        <v>0</v>
      </c>
      <c r="J332">
        <f>IF(Table15[[#This Row],[region]]=Table15[[#Headers],[southwest]],1,0)</f>
        <v>0</v>
      </c>
      <c r="K332">
        <v>48517.563150000002</v>
      </c>
    </row>
    <row r="333" spans="1:11">
      <c r="A333">
        <v>52</v>
      </c>
      <c r="B333" t="s">
        <v>9</v>
      </c>
      <c r="C333">
        <f>IF(Table15[[#This Row],[sex]]="male",1,0)</f>
        <v>1</v>
      </c>
      <c r="D333">
        <v>27.36</v>
      </c>
      <c r="E333">
        <v>0</v>
      </c>
      <c r="F333">
        <v>1</v>
      </c>
      <c r="G333" t="s">
        <v>12</v>
      </c>
      <c r="H333">
        <f>IF(Table15[[#This Row],[region]]=Table15[[#Headers],[northwest]],1,0)</f>
        <v>1</v>
      </c>
      <c r="I333">
        <f>IF(Table15[[#This Row],[region]]=Table15[[#Headers],[Southeast]],1,0)</f>
        <v>0</v>
      </c>
      <c r="J333">
        <f>IF(Table15[[#This Row],[region]]=Table15[[#Headers],[southwest]],1,0)</f>
        <v>0</v>
      </c>
      <c r="K333">
        <v>24393.6224</v>
      </c>
    </row>
    <row r="334" spans="1:11">
      <c r="A334">
        <v>61</v>
      </c>
      <c r="B334" t="s">
        <v>6</v>
      </c>
      <c r="C334">
        <f>IF(Table15[[#This Row],[sex]]="male",1,0)</f>
        <v>0</v>
      </c>
      <c r="D334">
        <v>31.16</v>
      </c>
      <c r="E334">
        <v>0</v>
      </c>
      <c r="F334">
        <v>0</v>
      </c>
      <c r="G334" t="s">
        <v>12</v>
      </c>
      <c r="H334">
        <f>IF(Table15[[#This Row],[region]]=Table15[[#Headers],[northwest]],1,0)</f>
        <v>1</v>
      </c>
      <c r="I334">
        <f>IF(Table15[[#This Row],[region]]=Table15[[#Headers],[Southeast]],1,0)</f>
        <v>0</v>
      </c>
      <c r="J334">
        <f>IF(Table15[[#This Row],[region]]=Table15[[#Headers],[southwest]],1,0)</f>
        <v>0</v>
      </c>
      <c r="K334">
        <v>13429.035400000001</v>
      </c>
    </row>
    <row r="335" spans="1:11">
      <c r="A335">
        <v>56</v>
      </c>
      <c r="B335" t="s">
        <v>6</v>
      </c>
      <c r="C335">
        <f>IF(Table15[[#This Row],[sex]]="male",1,0)</f>
        <v>0</v>
      </c>
      <c r="D335">
        <v>28.785</v>
      </c>
      <c r="E335">
        <v>0</v>
      </c>
      <c r="F335">
        <v>0</v>
      </c>
      <c r="G335" t="s">
        <v>13</v>
      </c>
      <c r="H335">
        <f>IF(Table15[[#This Row],[region]]=Table15[[#Headers],[northwest]],1,0)</f>
        <v>0</v>
      </c>
      <c r="I335">
        <f>IF(Table15[[#This Row],[region]]=Table15[[#Headers],[Southeast]],1,0)</f>
        <v>0</v>
      </c>
      <c r="J335">
        <f>IF(Table15[[#This Row],[region]]=Table15[[#Headers],[southwest]],1,0)</f>
        <v>0</v>
      </c>
      <c r="K335">
        <v>11658.379150000001</v>
      </c>
    </row>
    <row r="336" spans="1:11">
      <c r="A336">
        <v>43</v>
      </c>
      <c r="B336" t="s">
        <v>6</v>
      </c>
      <c r="C336">
        <f>IF(Table15[[#This Row],[sex]]="male",1,0)</f>
        <v>0</v>
      </c>
      <c r="D336">
        <v>35.72</v>
      </c>
      <c r="E336">
        <v>2</v>
      </c>
      <c r="F336">
        <v>0</v>
      </c>
      <c r="G336" t="s">
        <v>13</v>
      </c>
      <c r="H336">
        <f>IF(Table15[[#This Row],[region]]=Table15[[#Headers],[northwest]],1,0)</f>
        <v>0</v>
      </c>
      <c r="I336">
        <f>IF(Table15[[#This Row],[region]]=Table15[[#Headers],[Southeast]],1,0)</f>
        <v>0</v>
      </c>
      <c r="J336">
        <f>IF(Table15[[#This Row],[region]]=Table15[[#Headers],[southwest]],1,0)</f>
        <v>0</v>
      </c>
      <c r="K336">
        <v>19144.576519999999</v>
      </c>
    </row>
    <row r="337" spans="1:11">
      <c r="A337">
        <v>64</v>
      </c>
      <c r="B337" t="s">
        <v>9</v>
      </c>
      <c r="C337">
        <f>IF(Table15[[#This Row],[sex]]="male",1,0)</f>
        <v>1</v>
      </c>
      <c r="D337">
        <v>34.5</v>
      </c>
      <c r="E337">
        <v>0</v>
      </c>
      <c r="F337">
        <v>0</v>
      </c>
      <c r="G337" t="s">
        <v>8</v>
      </c>
      <c r="H337">
        <f>IF(Table15[[#This Row],[region]]=Table15[[#Headers],[northwest]],1,0)</f>
        <v>0</v>
      </c>
      <c r="I337">
        <f>IF(Table15[[#This Row],[region]]=Table15[[#Headers],[Southeast]],1,0)</f>
        <v>0</v>
      </c>
      <c r="J337">
        <f>IF(Table15[[#This Row],[region]]=Table15[[#Headers],[southwest]],1,0)</f>
        <v>1</v>
      </c>
      <c r="K337">
        <v>13822.803</v>
      </c>
    </row>
    <row r="338" spans="1:11">
      <c r="A338">
        <v>60</v>
      </c>
      <c r="B338" t="s">
        <v>9</v>
      </c>
      <c r="C338">
        <f>IF(Table15[[#This Row],[sex]]="male",1,0)</f>
        <v>1</v>
      </c>
      <c r="D338">
        <v>25.74</v>
      </c>
      <c r="E338">
        <v>0</v>
      </c>
      <c r="F338">
        <v>0</v>
      </c>
      <c r="G338" t="s">
        <v>11</v>
      </c>
      <c r="H338">
        <f>IF(Table15[[#This Row],[region]]=Table15[[#Headers],[northwest]],1,0)</f>
        <v>0</v>
      </c>
      <c r="I338">
        <f>IF(Table15[[#This Row],[region]]=Table15[[#Headers],[Southeast]],1,0)</f>
        <v>1</v>
      </c>
      <c r="J338">
        <f>IF(Table15[[#This Row],[region]]=Table15[[#Headers],[southwest]],1,0)</f>
        <v>0</v>
      </c>
      <c r="K338">
        <v>12142.578600000001</v>
      </c>
    </row>
    <row r="339" spans="1:11">
      <c r="A339">
        <v>62</v>
      </c>
      <c r="B339" t="s">
        <v>9</v>
      </c>
      <c r="C339">
        <f>IF(Table15[[#This Row],[sex]]="male",1,0)</f>
        <v>1</v>
      </c>
      <c r="D339">
        <v>27.55</v>
      </c>
      <c r="E339">
        <v>1</v>
      </c>
      <c r="F339">
        <v>0</v>
      </c>
      <c r="G339" t="s">
        <v>12</v>
      </c>
      <c r="H339">
        <f>IF(Table15[[#This Row],[region]]=Table15[[#Headers],[northwest]],1,0)</f>
        <v>1</v>
      </c>
      <c r="I339">
        <f>IF(Table15[[#This Row],[region]]=Table15[[#Headers],[Southeast]],1,0)</f>
        <v>0</v>
      </c>
      <c r="J339">
        <f>IF(Table15[[#This Row],[region]]=Table15[[#Headers],[southwest]],1,0)</f>
        <v>0</v>
      </c>
      <c r="K339">
        <v>13937.666499999999</v>
      </c>
    </row>
    <row r="340" spans="1:11">
      <c r="A340">
        <v>50</v>
      </c>
      <c r="B340" t="s">
        <v>9</v>
      </c>
      <c r="C340">
        <f>IF(Table15[[#This Row],[sex]]="male",1,0)</f>
        <v>1</v>
      </c>
      <c r="D340">
        <v>32.299999999999997</v>
      </c>
      <c r="E340">
        <v>1</v>
      </c>
      <c r="F340">
        <v>1</v>
      </c>
      <c r="G340" t="s">
        <v>13</v>
      </c>
      <c r="H340">
        <f>IF(Table15[[#This Row],[region]]=Table15[[#Headers],[northwest]],1,0)</f>
        <v>0</v>
      </c>
      <c r="I340">
        <f>IF(Table15[[#This Row],[region]]=Table15[[#Headers],[Southeast]],1,0)</f>
        <v>0</v>
      </c>
      <c r="J340">
        <f>IF(Table15[[#This Row],[region]]=Table15[[#Headers],[southwest]],1,0)</f>
        <v>0</v>
      </c>
      <c r="K340">
        <v>41919.097000000002</v>
      </c>
    </row>
    <row r="341" spans="1:11">
      <c r="A341">
        <v>46</v>
      </c>
      <c r="B341" t="s">
        <v>6</v>
      </c>
      <c r="C341">
        <f>IF(Table15[[#This Row],[sex]]="male",1,0)</f>
        <v>0</v>
      </c>
      <c r="D341">
        <v>27.72</v>
      </c>
      <c r="E341">
        <v>1</v>
      </c>
      <c r="F341">
        <v>0</v>
      </c>
      <c r="G341" t="s">
        <v>11</v>
      </c>
      <c r="H341">
        <f>IF(Table15[[#This Row],[region]]=Table15[[#Headers],[northwest]],1,0)</f>
        <v>0</v>
      </c>
      <c r="I341">
        <f>IF(Table15[[#This Row],[region]]=Table15[[#Headers],[Southeast]],1,0)</f>
        <v>1</v>
      </c>
      <c r="J341">
        <f>IF(Table15[[#This Row],[region]]=Table15[[#Headers],[southwest]],1,0)</f>
        <v>0</v>
      </c>
      <c r="K341">
        <v>8232.6388000000006</v>
      </c>
    </row>
    <row r="342" spans="1:11">
      <c r="A342">
        <v>24</v>
      </c>
      <c r="B342" t="s">
        <v>6</v>
      </c>
      <c r="C342">
        <f>IF(Table15[[#This Row],[sex]]="male",1,0)</f>
        <v>0</v>
      </c>
      <c r="D342">
        <v>27.6</v>
      </c>
      <c r="E342">
        <v>0</v>
      </c>
      <c r="F342">
        <v>0</v>
      </c>
      <c r="G342" t="s">
        <v>8</v>
      </c>
      <c r="H342">
        <f>IF(Table15[[#This Row],[region]]=Table15[[#Headers],[northwest]],1,0)</f>
        <v>0</v>
      </c>
      <c r="I342">
        <f>IF(Table15[[#This Row],[region]]=Table15[[#Headers],[Southeast]],1,0)</f>
        <v>0</v>
      </c>
      <c r="J342">
        <f>IF(Table15[[#This Row],[region]]=Table15[[#Headers],[southwest]],1,0)</f>
        <v>1</v>
      </c>
      <c r="K342">
        <v>18955.220170000001</v>
      </c>
    </row>
    <row r="343" spans="1:11">
      <c r="A343">
        <v>62</v>
      </c>
      <c r="B343" t="s">
        <v>9</v>
      </c>
      <c r="C343">
        <f>IF(Table15[[#This Row],[sex]]="male",1,0)</f>
        <v>1</v>
      </c>
      <c r="D343">
        <v>30.02</v>
      </c>
      <c r="E343">
        <v>0</v>
      </c>
      <c r="F343">
        <v>0</v>
      </c>
      <c r="G343" t="s">
        <v>12</v>
      </c>
      <c r="H343">
        <f>IF(Table15[[#This Row],[region]]=Table15[[#Headers],[northwest]],1,0)</f>
        <v>1</v>
      </c>
      <c r="I343">
        <f>IF(Table15[[#This Row],[region]]=Table15[[#Headers],[Southeast]],1,0)</f>
        <v>0</v>
      </c>
      <c r="J343">
        <f>IF(Table15[[#This Row],[region]]=Table15[[#Headers],[southwest]],1,0)</f>
        <v>0</v>
      </c>
      <c r="K343">
        <v>13352.0998</v>
      </c>
    </row>
    <row r="344" spans="1:11">
      <c r="A344">
        <v>60</v>
      </c>
      <c r="B344" t="s">
        <v>6</v>
      </c>
      <c r="C344">
        <f>IF(Table15[[#This Row],[sex]]="male",1,0)</f>
        <v>0</v>
      </c>
      <c r="D344">
        <v>27.55</v>
      </c>
      <c r="E344">
        <v>0</v>
      </c>
      <c r="F344">
        <v>0</v>
      </c>
      <c r="G344" t="s">
        <v>13</v>
      </c>
      <c r="H344">
        <f>IF(Table15[[#This Row],[region]]=Table15[[#Headers],[northwest]],1,0)</f>
        <v>0</v>
      </c>
      <c r="I344">
        <f>IF(Table15[[#This Row],[region]]=Table15[[#Headers],[Southeast]],1,0)</f>
        <v>0</v>
      </c>
      <c r="J344">
        <f>IF(Table15[[#This Row],[region]]=Table15[[#Headers],[southwest]],1,0)</f>
        <v>0</v>
      </c>
      <c r="K344">
        <v>13217.094499999999</v>
      </c>
    </row>
    <row r="345" spans="1:11">
      <c r="A345">
        <v>63</v>
      </c>
      <c r="B345" t="s">
        <v>9</v>
      </c>
      <c r="C345">
        <f>IF(Table15[[#This Row],[sex]]="male",1,0)</f>
        <v>1</v>
      </c>
      <c r="D345">
        <v>36.765000000000001</v>
      </c>
      <c r="E345">
        <v>0</v>
      </c>
      <c r="F345">
        <v>0</v>
      </c>
      <c r="G345" t="s">
        <v>13</v>
      </c>
      <c r="H345">
        <f>IF(Table15[[#This Row],[region]]=Table15[[#Headers],[northwest]],1,0)</f>
        <v>0</v>
      </c>
      <c r="I345">
        <f>IF(Table15[[#This Row],[region]]=Table15[[#Headers],[Southeast]],1,0)</f>
        <v>0</v>
      </c>
      <c r="J345">
        <f>IF(Table15[[#This Row],[region]]=Table15[[#Headers],[southwest]],1,0)</f>
        <v>0</v>
      </c>
      <c r="K345">
        <v>13981.850350000001</v>
      </c>
    </row>
    <row r="346" spans="1:11">
      <c r="A346">
        <v>49</v>
      </c>
      <c r="B346" t="s">
        <v>6</v>
      </c>
      <c r="C346">
        <f>IF(Table15[[#This Row],[sex]]="male",1,0)</f>
        <v>0</v>
      </c>
      <c r="D346">
        <v>41.47</v>
      </c>
      <c r="E346">
        <v>4</v>
      </c>
      <c r="F346">
        <v>0</v>
      </c>
      <c r="G346" t="s">
        <v>11</v>
      </c>
      <c r="H346">
        <f>IF(Table15[[#This Row],[region]]=Table15[[#Headers],[northwest]],1,0)</f>
        <v>0</v>
      </c>
      <c r="I346">
        <f>IF(Table15[[#This Row],[region]]=Table15[[#Headers],[Southeast]],1,0)</f>
        <v>1</v>
      </c>
      <c r="J346">
        <f>IF(Table15[[#This Row],[region]]=Table15[[#Headers],[southwest]],1,0)</f>
        <v>0</v>
      </c>
      <c r="K346">
        <v>10977.2063</v>
      </c>
    </row>
    <row r="347" spans="1:11">
      <c r="A347">
        <v>34</v>
      </c>
      <c r="B347" t="s">
        <v>6</v>
      </c>
      <c r="C347">
        <f>IF(Table15[[#This Row],[sex]]="male",1,0)</f>
        <v>0</v>
      </c>
      <c r="D347">
        <v>29.26</v>
      </c>
      <c r="E347">
        <v>3</v>
      </c>
      <c r="F347">
        <v>0</v>
      </c>
      <c r="G347" t="s">
        <v>11</v>
      </c>
      <c r="H347">
        <f>IF(Table15[[#This Row],[region]]=Table15[[#Headers],[northwest]],1,0)</f>
        <v>0</v>
      </c>
      <c r="I347">
        <f>IF(Table15[[#This Row],[region]]=Table15[[#Headers],[Southeast]],1,0)</f>
        <v>1</v>
      </c>
      <c r="J347">
        <f>IF(Table15[[#This Row],[region]]=Table15[[#Headers],[southwest]],1,0)</f>
        <v>0</v>
      </c>
      <c r="K347">
        <v>6184.2993999999999</v>
      </c>
    </row>
    <row r="348" spans="1:11">
      <c r="A348">
        <v>33</v>
      </c>
      <c r="B348" t="s">
        <v>9</v>
      </c>
      <c r="C348">
        <f>IF(Table15[[#This Row],[sex]]="male",1,0)</f>
        <v>1</v>
      </c>
      <c r="D348">
        <v>35.75</v>
      </c>
      <c r="E348">
        <v>2</v>
      </c>
      <c r="F348">
        <v>0</v>
      </c>
      <c r="G348" t="s">
        <v>11</v>
      </c>
      <c r="H348">
        <f>IF(Table15[[#This Row],[region]]=Table15[[#Headers],[northwest]],1,0)</f>
        <v>0</v>
      </c>
      <c r="I348">
        <f>IF(Table15[[#This Row],[region]]=Table15[[#Headers],[Southeast]],1,0)</f>
        <v>1</v>
      </c>
      <c r="J348">
        <f>IF(Table15[[#This Row],[region]]=Table15[[#Headers],[southwest]],1,0)</f>
        <v>0</v>
      </c>
      <c r="K348">
        <v>4889.9994999999999</v>
      </c>
    </row>
    <row r="349" spans="1:11">
      <c r="A349">
        <v>46</v>
      </c>
      <c r="B349" t="s">
        <v>9</v>
      </c>
      <c r="C349">
        <f>IF(Table15[[#This Row],[sex]]="male",1,0)</f>
        <v>1</v>
      </c>
      <c r="D349">
        <v>33.344999999999999</v>
      </c>
      <c r="E349">
        <v>1</v>
      </c>
      <c r="F349">
        <v>0</v>
      </c>
      <c r="G349" t="s">
        <v>13</v>
      </c>
      <c r="H349">
        <f>IF(Table15[[#This Row],[region]]=Table15[[#Headers],[northwest]],1,0)</f>
        <v>0</v>
      </c>
      <c r="I349">
        <f>IF(Table15[[#This Row],[region]]=Table15[[#Headers],[Southeast]],1,0)</f>
        <v>0</v>
      </c>
      <c r="J349">
        <f>IF(Table15[[#This Row],[region]]=Table15[[#Headers],[southwest]],1,0)</f>
        <v>0</v>
      </c>
      <c r="K349">
        <v>8334.4575499999992</v>
      </c>
    </row>
    <row r="350" spans="1:11">
      <c r="A350">
        <v>36</v>
      </c>
      <c r="B350" t="s">
        <v>6</v>
      </c>
      <c r="C350">
        <f>IF(Table15[[#This Row],[sex]]="male",1,0)</f>
        <v>0</v>
      </c>
      <c r="D350">
        <v>29.92</v>
      </c>
      <c r="E350">
        <v>1</v>
      </c>
      <c r="F350">
        <v>0</v>
      </c>
      <c r="G350" t="s">
        <v>11</v>
      </c>
      <c r="H350">
        <f>IF(Table15[[#This Row],[region]]=Table15[[#Headers],[northwest]],1,0)</f>
        <v>0</v>
      </c>
      <c r="I350">
        <f>IF(Table15[[#This Row],[region]]=Table15[[#Headers],[Southeast]],1,0)</f>
        <v>1</v>
      </c>
      <c r="J350">
        <f>IF(Table15[[#This Row],[region]]=Table15[[#Headers],[southwest]],1,0)</f>
        <v>0</v>
      </c>
      <c r="K350">
        <v>5478.0367999999999</v>
      </c>
    </row>
    <row r="351" spans="1:11">
      <c r="A351">
        <v>19</v>
      </c>
      <c r="B351" t="s">
        <v>9</v>
      </c>
      <c r="C351">
        <f>IF(Table15[[#This Row],[sex]]="male",1,0)</f>
        <v>1</v>
      </c>
      <c r="D351">
        <v>27.835000000000001</v>
      </c>
      <c r="E351">
        <v>0</v>
      </c>
      <c r="F351">
        <v>0</v>
      </c>
      <c r="G351" t="s">
        <v>12</v>
      </c>
      <c r="H351">
        <f>IF(Table15[[#This Row],[region]]=Table15[[#Headers],[northwest]],1,0)</f>
        <v>1</v>
      </c>
      <c r="I351">
        <f>IF(Table15[[#This Row],[region]]=Table15[[#Headers],[Southeast]],1,0)</f>
        <v>0</v>
      </c>
      <c r="J351">
        <f>IF(Table15[[#This Row],[region]]=Table15[[#Headers],[southwest]],1,0)</f>
        <v>0</v>
      </c>
      <c r="K351">
        <v>1635.7336499999999</v>
      </c>
    </row>
    <row r="352" spans="1:11">
      <c r="A352">
        <v>57</v>
      </c>
      <c r="B352" t="s">
        <v>6</v>
      </c>
      <c r="C352">
        <f>IF(Table15[[#This Row],[sex]]="male",1,0)</f>
        <v>0</v>
      </c>
      <c r="D352">
        <v>23.18</v>
      </c>
      <c r="E352">
        <v>0</v>
      </c>
      <c r="F352">
        <v>0</v>
      </c>
      <c r="G352" t="s">
        <v>12</v>
      </c>
      <c r="H352">
        <f>IF(Table15[[#This Row],[region]]=Table15[[#Headers],[northwest]],1,0)</f>
        <v>1</v>
      </c>
      <c r="I352">
        <f>IF(Table15[[#This Row],[region]]=Table15[[#Headers],[Southeast]],1,0)</f>
        <v>0</v>
      </c>
      <c r="J352">
        <f>IF(Table15[[#This Row],[region]]=Table15[[#Headers],[southwest]],1,0)</f>
        <v>0</v>
      </c>
      <c r="K352">
        <v>11830.6072</v>
      </c>
    </row>
    <row r="353" spans="1:11">
      <c r="A353">
        <v>50</v>
      </c>
      <c r="B353" t="s">
        <v>6</v>
      </c>
      <c r="C353">
        <f>IF(Table15[[#This Row],[sex]]="male",1,0)</f>
        <v>0</v>
      </c>
      <c r="D353">
        <v>25.6</v>
      </c>
      <c r="E353">
        <v>0</v>
      </c>
      <c r="F353">
        <v>0</v>
      </c>
      <c r="G353" t="s">
        <v>8</v>
      </c>
      <c r="H353">
        <f>IF(Table15[[#This Row],[region]]=Table15[[#Headers],[northwest]],1,0)</f>
        <v>0</v>
      </c>
      <c r="I353">
        <f>IF(Table15[[#This Row],[region]]=Table15[[#Headers],[Southeast]],1,0)</f>
        <v>0</v>
      </c>
      <c r="J353">
        <f>IF(Table15[[#This Row],[region]]=Table15[[#Headers],[southwest]],1,0)</f>
        <v>1</v>
      </c>
      <c r="K353">
        <v>8932.0840000000007</v>
      </c>
    </row>
    <row r="354" spans="1:11">
      <c r="A354">
        <v>30</v>
      </c>
      <c r="B354" t="s">
        <v>6</v>
      </c>
      <c r="C354">
        <f>IF(Table15[[#This Row],[sex]]="male",1,0)</f>
        <v>0</v>
      </c>
      <c r="D354">
        <v>27.7</v>
      </c>
      <c r="E354">
        <v>0</v>
      </c>
      <c r="F354">
        <v>0</v>
      </c>
      <c r="G354" t="s">
        <v>8</v>
      </c>
      <c r="H354">
        <f>IF(Table15[[#This Row],[region]]=Table15[[#Headers],[northwest]],1,0)</f>
        <v>0</v>
      </c>
      <c r="I354">
        <f>IF(Table15[[#This Row],[region]]=Table15[[#Headers],[Southeast]],1,0)</f>
        <v>0</v>
      </c>
      <c r="J354">
        <f>IF(Table15[[#This Row],[region]]=Table15[[#Headers],[southwest]],1,0)</f>
        <v>1</v>
      </c>
      <c r="K354">
        <v>3554.203</v>
      </c>
    </row>
    <row r="355" spans="1:11">
      <c r="A355">
        <v>33</v>
      </c>
      <c r="B355" t="s">
        <v>9</v>
      </c>
      <c r="C355">
        <f>IF(Table15[[#This Row],[sex]]="male",1,0)</f>
        <v>1</v>
      </c>
      <c r="D355">
        <v>35.244999999999997</v>
      </c>
      <c r="E355">
        <v>0</v>
      </c>
      <c r="F355">
        <v>0</v>
      </c>
      <c r="G355" t="s">
        <v>13</v>
      </c>
      <c r="H355">
        <f>IF(Table15[[#This Row],[region]]=Table15[[#Headers],[northwest]],1,0)</f>
        <v>0</v>
      </c>
      <c r="I355">
        <f>IF(Table15[[#This Row],[region]]=Table15[[#Headers],[Southeast]],1,0)</f>
        <v>0</v>
      </c>
      <c r="J355">
        <f>IF(Table15[[#This Row],[region]]=Table15[[#Headers],[southwest]],1,0)</f>
        <v>0</v>
      </c>
      <c r="K355">
        <v>12404.8791</v>
      </c>
    </row>
    <row r="356" spans="1:11">
      <c r="A356">
        <v>18</v>
      </c>
      <c r="B356" t="s">
        <v>6</v>
      </c>
      <c r="C356">
        <f>IF(Table15[[#This Row],[sex]]="male",1,0)</f>
        <v>0</v>
      </c>
      <c r="D356">
        <v>38.28</v>
      </c>
      <c r="E356">
        <v>0</v>
      </c>
      <c r="F356">
        <v>0</v>
      </c>
      <c r="G356" t="s">
        <v>11</v>
      </c>
      <c r="H356">
        <f>IF(Table15[[#This Row],[region]]=Table15[[#Headers],[northwest]],1,0)</f>
        <v>0</v>
      </c>
      <c r="I356">
        <f>IF(Table15[[#This Row],[region]]=Table15[[#Headers],[Southeast]],1,0)</f>
        <v>1</v>
      </c>
      <c r="J356">
        <f>IF(Table15[[#This Row],[region]]=Table15[[#Headers],[southwest]],1,0)</f>
        <v>0</v>
      </c>
      <c r="K356">
        <v>14133.03775</v>
      </c>
    </row>
    <row r="357" spans="1:11">
      <c r="A357">
        <v>46</v>
      </c>
      <c r="B357" t="s">
        <v>9</v>
      </c>
      <c r="C357">
        <f>IF(Table15[[#This Row],[sex]]="male",1,0)</f>
        <v>1</v>
      </c>
      <c r="D357">
        <v>27.6</v>
      </c>
      <c r="E357">
        <v>0</v>
      </c>
      <c r="F357">
        <v>0</v>
      </c>
      <c r="G357" t="s">
        <v>8</v>
      </c>
      <c r="H357">
        <f>IF(Table15[[#This Row],[region]]=Table15[[#Headers],[northwest]],1,0)</f>
        <v>0</v>
      </c>
      <c r="I357">
        <f>IF(Table15[[#This Row],[region]]=Table15[[#Headers],[Southeast]],1,0)</f>
        <v>0</v>
      </c>
      <c r="J357">
        <f>IF(Table15[[#This Row],[region]]=Table15[[#Headers],[southwest]],1,0)</f>
        <v>1</v>
      </c>
      <c r="K357">
        <v>24603.04837</v>
      </c>
    </row>
    <row r="358" spans="1:11">
      <c r="A358">
        <v>46</v>
      </c>
      <c r="B358" t="s">
        <v>9</v>
      </c>
      <c r="C358">
        <f>IF(Table15[[#This Row],[sex]]="male",1,0)</f>
        <v>1</v>
      </c>
      <c r="D358">
        <v>43.89</v>
      </c>
      <c r="E358">
        <v>3</v>
      </c>
      <c r="F358">
        <v>0</v>
      </c>
      <c r="G358" t="s">
        <v>11</v>
      </c>
      <c r="H358">
        <f>IF(Table15[[#This Row],[region]]=Table15[[#Headers],[northwest]],1,0)</f>
        <v>0</v>
      </c>
      <c r="I358">
        <f>IF(Table15[[#This Row],[region]]=Table15[[#Headers],[Southeast]],1,0)</f>
        <v>1</v>
      </c>
      <c r="J358">
        <f>IF(Table15[[#This Row],[region]]=Table15[[#Headers],[southwest]],1,0)</f>
        <v>0</v>
      </c>
      <c r="K358">
        <v>8944.1151000000009</v>
      </c>
    </row>
    <row r="359" spans="1:11">
      <c r="A359">
        <v>47</v>
      </c>
      <c r="B359" t="s">
        <v>9</v>
      </c>
      <c r="C359">
        <f>IF(Table15[[#This Row],[sex]]="male",1,0)</f>
        <v>1</v>
      </c>
      <c r="D359">
        <v>29.83</v>
      </c>
      <c r="E359">
        <v>3</v>
      </c>
      <c r="F359">
        <v>0</v>
      </c>
      <c r="G359" t="s">
        <v>12</v>
      </c>
      <c r="H359">
        <f>IF(Table15[[#This Row],[region]]=Table15[[#Headers],[northwest]],1,0)</f>
        <v>1</v>
      </c>
      <c r="I359">
        <f>IF(Table15[[#This Row],[region]]=Table15[[#Headers],[Southeast]],1,0)</f>
        <v>0</v>
      </c>
      <c r="J359">
        <f>IF(Table15[[#This Row],[region]]=Table15[[#Headers],[southwest]],1,0)</f>
        <v>0</v>
      </c>
      <c r="K359">
        <v>9620.3307000000004</v>
      </c>
    </row>
    <row r="360" spans="1:11">
      <c r="A360">
        <v>23</v>
      </c>
      <c r="B360" t="s">
        <v>9</v>
      </c>
      <c r="C360">
        <f>IF(Table15[[#This Row],[sex]]="male",1,0)</f>
        <v>1</v>
      </c>
      <c r="D360">
        <v>41.91</v>
      </c>
      <c r="E360">
        <v>0</v>
      </c>
      <c r="F360">
        <v>0</v>
      </c>
      <c r="G360" t="s">
        <v>11</v>
      </c>
      <c r="H360">
        <f>IF(Table15[[#This Row],[region]]=Table15[[#Headers],[northwest]],1,0)</f>
        <v>0</v>
      </c>
      <c r="I360">
        <f>IF(Table15[[#This Row],[region]]=Table15[[#Headers],[Southeast]],1,0)</f>
        <v>1</v>
      </c>
      <c r="J360">
        <f>IF(Table15[[#This Row],[region]]=Table15[[#Headers],[southwest]],1,0)</f>
        <v>0</v>
      </c>
      <c r="K360">
        <v>1837.2819</v>
      </c>
    </row>
    <row r="361" spans="1:11">
      <c r="A361">
        <v>18</v>
      </c>
      <c r="B361" t="s">
        <v>6</v>
      </c>
      <c r="C361">
        <f>IF(Table15[[#This Row],[sex]]="male",1,0)</f>
        <v>0</v>
      </c>
      <c r="D361">
        <v>20.79</v>
      </c>
      <c r="E361">
        <v>0</v>
      </c>
      <c r="F361">
        <v>0</v>
      </c>
      <c r="G361" t="s">
        <v>11</v>
      </c>
      <c r="H361">
        <f>IF(Table15[[#This Row],[region]]=Table15[[#Headers],[northwest]],1,0)</f>
        <v>0</v>
      </c>
      <c r="I361">
        <f>IF(Table15[[#This Row],[region]]=Table15[[#Headers],[Southeast]],1,0)</f>
        <v>1</v>
      </c>
      <c r="J361">
        <f>IF(Table15[[#This Row],[region]]=Table15[[#Headers],[southwest]],1,0)</f>
        <v>0</v>
      </c>
      <c r="K361">
        <v>1607.5101</v>
      </c>
    </row>
    <row r="362" spans="1:11">
      <c r="A362">
        <v>48</v>
      </c>
      <c r="B362" t="s">
        <v>6</v>
      </c>
      <c r="C362">
        <f>IF(Table15[[#This Row],[sex]]="male",1,0)</f>
        <v>0</v>
      </c>
      <c r="D362">
        <v>32.299999999999997</v>
      </c>
      <c r="E362">
        <v>2</v>
      </c>
      <c r="F362">
        <v>0</v>
      </c>
      <c r="G362" t="s">
        <v>13</v>
      </c>
      <c r="H362">
        <f>IF(Table15[[#This Row],[region]]=Table15[[#Headers],[northwest]],1,0)</f>
        <v>0</v>
      </c>
      <c r="I362">
        <f>IF(Table15[[#This Row],[region]]=Table15[[#Headers],[Southeast]],1,0)</f>
        <v>0</v>
      </c>
      <c r="J362">
        <f>IF(Table15[[#This Row],[region]]=Table15[[#Headers],[southwest]],1,0)</f>
        <v>0</v>
      </c>
      <c r="K362">
        <v>10043.249</v>
      </c>
    </row>
    <row r="363" spans="1:11">
      <c r="A363">
        <v>35</v>
      </c>
      <c r="B363" t="s">
        <v>9</v>
      </c>
      <c r="C363">
        <f>IF(Table15[[#This Row],[sex]]="male",1,0)</f>
        <v>1</v>
      </c>
      <c r="D363">
        <v>30.5</v>
      </c>
      <c r="E363">
        <v>1</v>
      </c>
      <c r="F363">
        <v>0</v>
      </c>
      <c r="G363" t="s">
        <v>8</v>
      </c>
      <c r="H363">
        <f>IF(Table15[[#This Row],[region]]=Table15[[#Headers],[northwest]],1,0)</f>
        <v>0</v>
      </c>
      <c r="I363">
        <f>IF(Table15[[#This Row],[region]]=Table15[[#Headers],[Southeast]],1,0)</f>
        <v>0</v>
      </c>
      <c r="J363">
        <f>IF(Table15[[#This Row],[region]]=Table15[[#Headers],[southwest]],1,0)</f>
        <v>1</v>
      </c>
      <c r="K363">
        <v>4751.07</v>
      </c>
    </row>
    <row r="364" spans="1:11">
      <c r="A364">
        <v>19</v>
      </c>
      <c r="B364" t="s">
        <v>6</v>
      </c>
      <c r="C364">
        <f>IF(Table15[[#This Row],[sex]]="male",1,0)</f>
        <v>0</v>
      </c>
      <c r="D364">
        <v>21.7</v>
      </c>
      <c r="E364">
        <v>0</v>
      </c>
      <c r="F364">
        <v>1</v>
      </c>
      <c r="G364" t="s">
        <v>8</v>
      </c>
      <c r="H364">
        <f>IF(Table15[[#This Row],[region]]=Table15[[#Headers],[northwest]],1,0)</f>
        <v>0</v>
      </c>
      <c r="I364">
        <f>IF(Table15[[#This Row],[region]]=Table15[[#Headers],[Southeast]],1,0)</f>
        <v>0</v>
      </c>
      <c r="J364">
        <f>IF(Table15[[#This Row],[region]]=Table15[[#Headers],[southwest]],1,0)</f>
        <v>1</v>
      </c>
      <c r="K364">
        <v>13844.505999999999</v>
      </c>
    </row>
    <row r="365" spans="1:11">
      <c r="A365">
        <v>21</v>
      </c>
      <c r="B365" t="s">
        <v>6</v>
      </c>
      <c r="C365">
        <f>IF(Table15[[#This Row],[sex]]="male",1,0)</f>
        <v>0</v>
      </c>
      <c r="D365">
        <v>26.4</v>
      </c>
      <c r="E365">
        <v>1</v>
      </c>
      <c r="F365">
        <v>0</v>
      </c>
      <c r="G365" t="s">
        <v>8</v>
      </c>
      <c r="H365">
        <f>IF(Table15[[#This Row],[region]]=Table15[[#Headers],[northwest]],1,0)</f>
        <v>0</v>
      </c>
      <c r="I365">
        <f>IF(Table15[[#This Row],[region]]=Table15[[#Headers],[Southeast]],1,0)</f>
        <v>0</v>
      </c>
      <c r="J365">
        <f>IF(Table15[[#This Row],[region]]=Table15[[#Headers],[southwest]],1,0)</f>
        <v>1</v>
      </c>
      <c r="K365">
        <v>2597.779</v>
      </c>
    </row>
    <row r="366" spans="1:11">
      <c r="A366">
        <v>21</v>
      </c>
      <c r="B366" t="s">
        <v>6</v>
      </c>
      <c r="C366">
        <f>IF(Table15[[#This Row],[sex]]="male",1,0)</f>
        <v>0</v>
      </c>
      <c r="D366">
        <v>21.89</v>
      </c>
      <c r="E366">
        <v>2</v>
      </c>
      <c r="F366">
        <v>0</v>
      </c>
      <c r="G366" t="s">
        <v>11</v>
      </c>
      <c r="H366">
        <f>IF(Table15[[#This Row],[region]]=Table15[[#Headers],[northwest]],1,0)</f>
        <v>0</v>
      </c>
      <c r="I366">
        <f>IF(Table15[[#This Row],[region]]=Table15[[#Headers],[Southeast]],1,0)</f>
        <v>1</v>
      </c>
      <c r="J366">
        <f>IF(Table15[[#This Row],[region]]=Table15[[#Headers],[southwest]],1,0)</f>
        <v>0</v>
      </c>
      <c r="K366">
        <v>3180.5101</v>
      </c>
    </row>
    <row r="367" spans="1:11">
      <c r="A367">
        <v>49</v>
      </c>
      <c r="B367" t="s">
        <v>6</v>
      </c>
      <c r="C367">
        <f>IF(Table15[[#This Row],[sex]]="male",1,0)</f>
        <v>0</v>
      </c>
      <c r="D367">
        <v>30.78</v>
      </c>
      <c r="E367">
        <v>1</v>
      </c>
      <c r="F367">
        <v>0</v>
      </c>
      <c r="G367" t="s">
        <v>13</v>
      </c>
      <c r="H367">
        <f>IF(Table15[[#This Row],[region]]=Table15[[#Headers],[northwest]],1,0)</f>
        <v>0</v>
      </c>
      <c r="I367">
        <f>IF(Table15[[#This Row],[region]]=Table15[[#Headers],[Southeast]],1,0)</f>
        <v>0</v>
      </c>
      <c r="J367">
        <f>IF(Table15[[#This Row],[region]]=Table15[[#Headers],[southwest]],1,0)</f>
        <v>0</v>
      </c>
      <c r="K367">
        <v>9778.3472000000002</v>
      </c>
    </row>
    <row r="368" spans="1:11">
      <c r="A368">
        <v>56</v>
      </c>
      <c r="B368" t="s">
        <v>6</v>
      </c>
      <c r="C368">
        <f>IF(Table15[[#This Row],[sex]]="male",1,0)</f>
        <v>0</v>
      </c>
      <c r="D368">
        <v>32.299999999999997</v>
      </c>
      <c r="E368">
        <v>3</v>
      </c>
      <c r="F368">
        <v>0</v>
      </c>
      <c r="G368" t="s">
        <v>13</v>
      </c>
      <c r="H368">
        <f>IF(Table15[[#This Row],[region]]=Table15[[#Headers],[northwest]],1,0)</f>
        <v>0</v>
      </c>
      <c r="I368">
        <f>IF(Table15[[#This Row],[region]]=Table15[[#Headers],[Southeast]],1,0)</f>
        <v>0</v>
      </c>
      <c r="J368">
        <f>IF(Table15[[#This Row],[region]]=Table15[[#Headers],[southwest]],1,0)</f>
        <v>0</v>
      </c>
      <c r="K368">
        <v>13430.264999999999</v>
      </c>
    </row>
    <row r="369" spans="1:11">
      <c r="A369">
        <v>42</v>
      </c>
      <c r="B369" t="s">
        <v>6</v>
      </c>
      <c r="C369">
        <f>IF(Table15[[#This Row],[sex]]="male",1,0)</f>
        <v>0</v>
      </c>
      <c r="D369">
        <v>24.984999999999999</v>
      </c>
      <c r="E369">
        <v>2</v>
      </c>
      <c r="F369">
        <v>0</v>
      </c>
      <c r="G369" t="s">
        <v>12</v>
      </c>
      <c r="H369">
        <f>IF(Table15[[#This Row],[region]]=Table15[[#Headers],[northwest]],1,0)</f>
        <v>1</v>
      </c>
      <c r="I369">
        <f>IF(Table15[[#This Row],[region]]=Table15[[#Headers],[Southeast]],1,0)</f>
        <v>0</v>
      </c>
      <c r="J369">
        <f>IF(Table15[[#This Row],[region]]=Table15[[#Headers],[southwest]],1,0)</f>
        <v>0</v>
      </c>
      <c r="K369">
        <v>8017.0611500000005</v>
      </c>
    </row>
    <row r="370" spans="1:11">
      <c r="A370">
        <v>44</v>
      </c>
      <c r="B370" t="s">
        <v>9</v>
      </c>
      <c r="C370">
        <f>IF(Table15[[#This Row],[sex]]="male",1,0)</f>
        <v>1</v>
      </c>
      <c r="D370">
        <v>32.015000000000001</v>
      </c>
      <c r="E370">
        <v>2</v>
      </c>
      <c r="F370">
        <v>0</v>
      </c>
      <c r="G370" t="s">
        <v>12</v>
      </c>
      <c r="H370">
        <f>IF(Table15[[#This Row],[region]]=Table15[[#Headers],[northwest]],1,0)</f>
        <v>1</v>
      </c>
      <c r="I370">
        <f>IF(Table15[[#This Row],[region]]=Table15[[#Headers],[Southeast]],1,0)</f>
        <v>0</v>
      </c>
      <c r="J370">
        <f>IF(Table15[[#This Row],[region]]=Table15[[#Headers],[southwest]],1,0)</f>
        <v>0</v>
      </c>
      <c r="K370">
        <v>8116.2688500000004</v>
      </c>
    </row>
    <row r="371" spans="1:11">
      <c r="A371">
        <v>18</v>
      </c>
      <c r="B371" t="s">
        <v>9</v>
      </c>
      <c r="C371">
        <f>IF(Table15[[#This Row],[sex]]="male",1,0)</f>
        <v>1</v>
      </c>
      <c r="D371">
        <v>30.4</v>
      </c>
      <c r="E371">
        <v>3</v>
      </c>
      <c r="F371">
        <v>0</v>
      </c>
      <c r="G371" t="s">
        <v>13</v>
      </c>
      <c r="H371">
        <f>IF(Table15[[#This Row],[region]]=Table15[[#Headers],[northwest]],1,0)</f>
        <v>0</v>
      </c>
      <c r="I371">
        <f>IF(Table15[[#This Row],[region]]=Table15[[#Headers],[Southeast]],1,0)</f>
        <v>0</v>
      </c>
      <c r="J371">
        <f>IF(Table15[[#This Row],[region]]=Table15[[#Headers],[southwest]],1,0)</f>
        <v>0</v>
      </c>
      <c r="K371">
        <v>3481.8679999999999</v>
      </c>
    </row>
    <row r="372" spans="1:11">
      <c r="A372">
        <v>61</v>
      </c>
      <c r="B372" t="s">
        <v>6</v>
      </c>
      <c r="C372">
        <f>IF(Table15[[#This Row],[sex]]="male",1,0)</f>
        <v>0</v>
      </c>
      <c r="D372">
        <v>21.09</v>
      </c>
      <c r="E372">
        <v>0</v>
      </c>
      <c r="F372">
        <v>0</v>
      </c>
      <c r="G372" t="s">
        <v>12</v>
      </c>
      <c r="H372">
        <f>IF(Table15[[#This Row],[region]]=Table15[[#Headers],[northwest]],1,0)</f>
        <v>1</v>
      </c>
      <c r="I372">
        <f>IF(Table15[[#This Row],[region]]=Table15[[#Headers],[Southeast]],1,0)</f>
        <v>0</v>
      </c>
      <c r="J372">
        <f>IF(Table15[[#This Row],[region]]=Table15[[#Headers],[southwest]],1,0)</f>
        <v>0</v>
      </c>
      <c r="K372">
        <v>13415.0381</v>
      </c>
    </row>
    <row r="373" spans="1:11">
      <c r="A373">
        <v>57</v>
      </c>
      <c r="B373" t="s">
        <v>6</v>
      </c>
      <c r="C373">
        <f>IF(Table15[[#This Row],[sex]]="male",1,0)</f>
        <v>0</v>
      </c>
      <c r="D373">
        <v>22.23</v>
      </c>
      <c r="E373">
        <v>0</v>
      </c>
      <c r="F373">
        <v>0</v>
      </c>
      <c r="G373" t="s">
        <v>13</v>
      </c>
      <c r="H373">
        <f>IF(Table15[[#This Row],[region]]=Table15[[#Headers],[northwest]],1,0)</f>
        <v>0</v>
      </c>
      <c r="I373">
        <f>IF(Table15[[#This Row],[region]]=Table15[[#Headers],[Southeast]],1,0)</f>
        <v>0</v>
      </c>
      <c r="J373">
        <f>IF(Table15[[#This Row],[region]]=Table15[[#Headers],[southwest]],1,0)</f>
        <v>0</v>
      </c>
      <c r="K373">
        <v>12029.286700000001</v>
      </c>
    </row>
    <row r="374" spans="1:11">
      <c r="A374">
        <v>42</v>
      </c>
      <c r="B374" t="s">
        <v>6</v>
      </c>
      <c r="C374">
        <f>IF(Table15[[#This Row],[sex]]="male",1,0)</f>
        <v>0</v>
      </c>
      <c r="D374">
        <v>33.155000000000001</v>
      </c>
      <c r="E374">
        <v>1</v>
      </c>
      <c r="F374">
        <v>0</v>
      </c>
      <c r="G374" t="s">
        <v>13</v>
      </c>
      <c r="H374">
        <f>IF(Table15[[#This Row],[region]]=Table15[[#Headers],[northwest]],1,0)</f>
        <v>0</v>
      </c>
      <c r="I374">
        <f>IF(Table15[[#This Row],[region]]=Table15[[#Headers],[Southeast]],1,0)</f>
        <v>0</v>
      </c>
      <c r="J374">
        <f>IF(Table15[[#This Row],[region]]=Table15[[#Headers],[southwest]],1,0)</f>
        <v>0</v>
      </c>
      <c r="K374">
        <v>7639.4174499999999</v>
      </c>
    </row>
    <row r="375" spans="1:11">
      <c r="A375">
        <v>26</v>
      </c>
      <c r="B375" t="s">
        <v>9</v>
      </c>
      <c r="C375">
        <f>IF(Table15[[#This Row],[sex]]="male",1,0)</f>
        <v>1</v>
      </c>
      <c r="D375">
        <v>32.9</v>
      </c>
      <c r="E375">
        <v>2</v>
      </c>
      <c r="F375">
        <v>1</v>
      </c>
      <c r="G375" t="s">
        <v>8</v>
      </c>
      <c r="H375">
        <f>IF(Table15[[#This Row],[region]]=Table15[[#Headers],[northwest]],1,0)</f>
        <v>0</v>
      </c>
      <c r="I375">
        <f>IF(Table15[[#This Row],[region]]=Table15[[#Headers],[Southeast]],1,0)</f>
        <v>0</v>
      </c>
      <c r="J375">
        <f>IF(Table15[[#This Row],[region]]=Table15[[#Headers],[southwest]],1,0)</f>
        <v>1</v>
      </c>
      <c r="K375">
        <v>36085.218999999997</v>
      </c>
    </row>
    <row r="376" spans="1:11">
      <c r="A376">
        <v>20</v>
      </c>
      <c r="B376" t="s">
        <v>9</v>
      </c>
      <c r="C376">
        <f>IF(Table15[[#This Row],[sex]]="male",1,0)</f>
        <v>1</v>
      </c>
      <c r="D376">
        <v>33.33</v>
      </c>
      <c r="E376">
        <v>0</v>
      </c>
      <c r="F376">
        <v>0</v>
      </c>
      <c r="G376" t="s">
        <v>11</v>
      </c>
      <c r="H376">
        <f>IF(Table15[[#This Row],[region]]=Table15[[#Headers],[northwest]],1,0)</f>
        <v>0</v>
      </c>
      <c r="I376">
        <f>IF(Table15[[#This Row],[region]]=Table15[[#Headers],[Southeast]],1,0)</f>
        <v>1</v>
      </c>
      <c r="J376">
        <f>IF(Table15[[#This Row],[region]]=Table15[[#Headers],[southwest]],1,0)</f>
        <v>0</v>
      </c>
      <c r="K376">
        <v>1391.5287000000001</v>
      </c>
    </row>
    <row r="377" spans="1:11">
      <c r="A377">
        <v>23</v>
      </c>
      <c r="B377" t="s">
        <v>6</v>
      </c>
      <c r="C377">
        <f>IF(Table15[[#This Row],[sex]]="male",1,0)</f>
        <v>0</v>
      </c>
      <c r="D377">
        <v>28.31</v>
      </c>
      <c r="E377">
        <v>0</v>
      </c>
      <c r="F377">
        <v>1</v>
      </c>
      <c r="G377" t="s">
        <v>12</v>
      </c>
      <c r="H377">
        <f>IF(Table15[[#This Row],[region]]=Table15[[#Headers],[northwest]],1,0)</f>
        <v>1</v>
      </c>
      <c r="I377">
        <f>IF(Table15[[#This Row],[region]]=Table15[[#Headers],[Southeast]],1,0)</f>
        <v>0</v>
      </c>
      <c r="J377">
        <f>IF(Table15[[#This Row],[region]]=Table15[[#Headers],[southwest]],1,0)</f>
        <v>0</v>
      </c>
      <c r="K377">
        <v>18033.9679</v>
      </c>
    </row>
    <row r="378" spans="1:11">
      <c r="A378">
        <v>39</v>
      </c>
      <c r="B378" t="s">
        <v>6</v>
      </c>
      <c r="C378">
        <f>IF(Table15[[#This Row],[sex]]="male",1,0)</f>
        <v>0</v>
      </c>
      <c r="D378">
        <v>24.89</v>
      </c>
      <c r="E378">
        <v>3</v>
      </c>
      <c r="F378">
        <v>1</v>
      </c>
      <c r="G378" t="s">
        <v>13</v>
      </c>
      <c r="H378">
        <f>IF(Table15[[#This Row],[region]]=Table15[[#Headers],[northwest]],1,0)</f>
        <v>0</v>
      </c>
      <c r="I378">
        <f>IF(Table15[[#This Row],[region]]=Table15[[#Headers],[Southeast]],1,0)</f>
        <v>0</v>
      </c>
      <c r="J378">
        <f>IF(Table15[[#This Row],[region]]=Table15[[#Headers],[southwest]],1,0)</f>
        <v>0</v>
      </c>
      <c r="K378">
        <v>21659.930100000001</v>
      </c>
    </row>
    <row r="379" spans="1:11">
      <c r="A379">
        <v>24</v>
      </c>
      <c r="B379" t="s">
        <v>9</v>
      </c>
      <c r="C379">
        <f>IF(Table15[[#This Row],[sex]]="male",1,0)</f>
        <v>1</v>
      </c>
      <c r="D379">
        <v>40.15</v>
      </c>
      <c r="E379">
        <v>0</v>
      </c>
      <c r="F379">
        <v>1</v>
      </c>
      <c r="G379" t="s">
        <v>11</v>
      </c>
      <c r="H379">
        <f>IF(Table15[[#This Row],[region]]=Table15[[#Headers],[northwest]],1,0)</f>
        <v>0</v>
      </c>
      <c r="I379">
        <f>IF(Table15[[#This Row],[region]]=Table15[[#Headers],[Southeast]],1,0)</f>
        <v>1</v>
      </c>
      <c r="J379">
        <f>IF(Table15[[#This Row],[region]]=Table15[[#Headers],[southwest]],1,0)</f>
        <v>0</v>
      </c>
      <c r="K379">
        <v>38126.246500000001</v>
      </c>
    </row>
    <row r="380" spans="1:11">
      <c r="A380">
        <v>64</v>
      </c>
      <c r="B380" t="s">
        <v>6</v>
      </c>
      <c r="C380">
        <f>IF(Table15[[#This Row],[sex]]="male",1,0)</f>
        <v>0</v>
      </c>
      <c r="D380">
        <v>30.114999999999998</v>
      </c>
      <c r="E380">
        <v>3</v>
      </c>
      <c r="F380">
        <v>0</v>
      </c>
      <c r="G380" t="s">
        <v>12</v>
      </c>
      <c r="H380">
        <f>IF(Table15[[#This Row],[region]]=Table15[[#Headers],[northwest]],1,0)</f>
        <v>1</v>
      </c>
      <c r="I380">
        <f>IF(Table15[[#This Row],[region]]=Table15[[#Headers],[Southeast]],1,0)</f>
        <v>0</v>
      </c>
      <c r="J380">
        <f>IF(Table15[[#This Row],[region]]=Table15[[#Headers],[southwest]],1,0)</f>
        <v>0</v>
      </c>
      <c r="K380">
        <v>16455.707849999999</v>
      </c>
    </row>
    <row r="381" spans="1:11">
      <c r="A381">
        <v>62</v>
      </c>
      <c r="B381" t="s">
        <v>9</v>
      </c>
      <c r="C381">
        <f>IF(Table15[[#This Row],[sex]]="male",1,0)</f>
        <v>1</v>
      </c>
      <c r="D381">
        <v>31.46</v>
      </c>
      <c r="E381">
        <v>1</v>
      </c>
      <c r="F381">
        <v>0</v>
      </c>
      <c r="G381" t="s">
        <v>11</v>
      </c>
      <c r="H381">
        <f>IF(Table15[[#This Row],[region]]=Table15[[#Headers],[northwest]],1,0)</f>
        <v>0</v>
      </c>
      <c r="I381">
        <f>IF(Table15[[#This Row],[region]]=Table15[[#Headers],[Southeast]],1,0)</f>
        <v>1</v>
      </c>
      <c r="J381">
        <f>IF(Table15[[#This Row],[region]]=Table15[[#Headers],[southwest]],1,0)</f>
        <v>0</v>
      </c>
      <c r="K381">
        <v>27000.98473</v>
      </c>
    </row>
    <row r="382" spans="1:11">
      <c r="A382">
        <v>27</v>
      </c>
      <c r="B382" t="s">
        <v>6</v>
      </c>
      <c r="C382">
        <f>IF(Table15[[#This Row],[sex]]="male",1,0)</f>
        <v>0</v>
      </c>
      <c r="D382">
        <v>17.954999999999998</v>
      </c>
      <c r="E382">
        <v>2</v>
      </c>
      <c r="F382">
        <v>1</v>
      </c>
      <c r="G382" t="s">
        <v>13</v>
      </c>
      <c r="H382">
        <f>IF(Table15[[#This Row],[region]]=Table15[[#Headers],[northwest]],1,0)</f>
        <v>0</v>
      </c>
      <c r="I382">
        <f>IF(Table15[[#This Row],[region]]=Table15[[#Headers],[Southeast]],1,0)</f>
        <v>0</v>
      </c>
      <c r="J382">
        <f>IF(Table15[[#This Row],[region]]=Table15[[#Headers],[southwest]],1,0)</f>
        <v>0</v>
      </c>
      <c r="K382">
        <v>15006.579449999999</v>
      </c>
    </row>
    <row r="383" spans="1:11">
      <c r="A383">
        <v>55</v>
      </c>
      <c r="B383" t="s">
        <v>9</v>
      </c>
      <c r="C383">
        <f>IF(Table15[[#This Row],[sex]]="male",1,0)</f>
        <v>1</v>
      </c>
      <c r="D383">
        <v>30.684999999999999</v>
      </c>
      <c r="E383">
        <v>0</v>
      </c>
      <c r="F383">
        <v>1</v>
      </c>
      <c r="G383" t="s">
        <v>13</v>
      </c>
      <c r="H383">
        <f>IF(Table15[[#This Row],[region]]=Table15[[#Headers],[northwest]],1,0)</f>
        <v>0</v>
      </c>
      <c r="I383">
        <f>IF(Table15[[#This Row],[region]]=Table15[[#Headers],[Southeast]],1,0)</f>
        <v>0</v>
      </c>
      <c r="J383">
        <f>IF(Table15[[#This Row],[region]]=Table15[[#Headers],[southwest]],1,0)</f>
        <v>0</v>
      </c>
      <c r="K383">
        <v>42303.692150000003</v>
      </c>
    </row>
    <row r="384" spans="1:11">
      <c r="A384">
        <v>55</v>
      </c>
      <c r="B384" t="s">
        <v>9</v>
      </c>
      <c r="C384">
        <f>IF(Table15[[#This Row],[sex]]="male",1,0)</f>
        <v>1</v>
      </c>
      <c r="D384">
        <v>33</v>
      </c>
      <c r="E384">
        <v>0</v>
      </c>
      <c r="F384">
        <v>0</v>
      </c>
      <c r="G384" t="s">
        <v>11</v>
      </c>
      <c r="H384">
        <f>IF(Table15[[#This Row],[region]]=Table15[[#Headers],[northwest]],1,0)</f>
        <v>0</v>
      </c>
      <c r="I384">
        <f>IF(Table15[[#This Row],[region]]=Table15[[#Headers],[Southeast]],1,0)</f>
        <v>1</v>
      </c>
      <c r="J384">
        <f>IF(Table15[[#This Row],[region]]=Table15[[#Headers],[southwest]],1,0)</f>
        <v>0</v>
      </c>
      <c r="K384">
        <v>20781.48892</v>
      </c>
    </row>
    <row r="385" spans="1:11">
      <c r="A385">
        <v>35</v>
      </c>
      <c r="B385" t="s">
        <v>6</v>
      </c>
      <c r="C385">
        <f>IF(Table15[[#This Row],[sex]]="male",1,0)</f>
        <v>0</v>
      </c>
      <c r="D385">
        <v>43.34</v>
      </c>
      <c r="E385">
        <v>2</v>
      </c>
      <c r="F385">
        <v>0</v>
      </c>
      <c r="G385" t="s">
        <v>11</v>
      </c>
      <c r="H385">
        <f>IF(Table15[[#This Row],[region]]=Table15[[#Headers],[northwest]],1,0)</f>
        <v>0</v>
      </c>
      <c r="I385">
        <f>IF(Table15[[#This Row],[region]]=Table15[[#Headers],[Southeast]],1,0)</f>
        <v>1</v>
      </c>
      <c r="J385">
        <f>IF(Table15[[#This Row],[region]]=Table15[[#Headers],[southwest]],1,0)</f>
        <v>0</v>
      </c>
      <c r="K385">
        <v>5846.9175999999998</v>
      </c>
    </row>
    <row r="386" spans="1:11">
      <c r="A386">
        <v>44</v>
      </c>
      <c r="B386" t="s">
        <v>9</v>
      </c>
      <c r="C386">
        <f>IF(Table15[[#This Row],[sex]]="male",1,0)</f>
        <v>1</v>
      </c>
      <c r="D386">
        <v>22.135000000000002</v>
      </c>
      <c r="E386">
        <v>2</v>
      </c>
      <c r="F386">
        <v>0</v>
      </c>
      <c r="G386" t="s">
        <v>13</v>
      </c>
      <c r="H386">
        <f>IF(Table15[[#This Row],[region]]=Table15[[#Headers],[northwest]],1,0)</f>
        <v>0</v>
      </c>
      <c r="I386">
        <f>IF(Table15[[#This Row],[region]]=Table15[[#Headers],[Southeast]],1,0)</f>
        <v>0</v>
      </c>
      <c r="J386">
        <f>IF(Table15[[#This Row],[region]]=Table15[[#Headers],[southwest]],1,0)</f>
        <v>0</v>
      </c>
      <c r="K386">
        <v>8302.5356499999998</v>
      </c>
    </row>
    <row r="387" spans="1:11">
      <c r="A387">
        <v>19</v>
      </c>
      <c r="B387" t="s">
        <v>9</v>
      </c>
      <c r="C387">
        <f>IF(Table15[[#This Row],[sex]]="male",1,0)</f>
        <v>1</v>
      </c>
      <c r="D387">
        <v>34.4</v>
      </c>
      <c r="E387">
        <v>0</v>
      </c>
      <c r="F387">
        <v>0</v>
      </c>
      <c r="G387" t="s">
        <v>8</v>
      </c>
      <c r="H387">
        <f>IF(Table15[[#This Row],[region]]=Table15[[#Headers],[northwest]],1,0)</f>
        <v>0</v>
      </c>
      <c r="I387">
        <f>IF(Table15[[#This Row],[region]]=Table15[[#Headers],[Southeast]],1,0)</f>
        <v>0</v>
      </c>
      <c r="J387">
        <f>IF(Table15[[#This Row],[region]]=Table15[[#Headers],[southwest]],1,0)</f>
        <v>1</v>
      </c>
      <c r="K387">
        <v>1261.8589999999999</v>
      </c>
    </row>
    <row r="388" spans="1:11">
      <c r="A388">
        <v>58</v>
      </c>
      <c r="B388" t="s">
        <v>6</v>
      </c>
      <c r="C388">
        <f>IF(Table15[[#This Row],[sex]]="male",1,0)</f>
        <v>0</v>
      </c>
      <c r="D388">
        <v>39.049999999999997</v>
      </c>
      <c r="E388">
        <v>0</v>
      </c>
      <c r="F388">
        <v>0</v>
      </c>
      <c r="G388" t="s">
        <v>11</v>
      </c>
      <c r="H388">
        <f>IF(Table15[[#This Row],[region]]=Table15[[#Headers],[northwest]],1,0)</f>
        <v>0</v>
      </c>
      <c r="I388">
        <f>IF(Table15[[#This Row],[region]]=Table15[[#Headers],[Southeast]],1,0)</f>
        <v>1</v>
      </c>
      <c r="J388">
        <f>IF(Table15[[#This Row],[region]]=Table15[[#Headers],[southwest]],1,0)</f>
        <v>0</v>
      </c>
      <c r="K388">
        <v>11856.4115</v>
      </c>
    </row>
    <row r="389" spans="1:11">
      <c r="A389">
        <v>50</v>
      </c>
      <c r="B389" t="s">
        <v>9</v>
      </c>
      <c r="C389">
        <f>IF(Table15[[#This Row],[sex]]="male",1,0)</f>
        <v>1</v>
      </c>
      <c r="D389">
        <v>25.364999999999998</v>
      </c>
      <c r="E389">
        <v>2</v>
      </c>
      <c r="F389">
        <v>0</v>
      </c>
      <c r="G389" t="s">
        <v>12</v>
      </c>
      <c r="H389">
        <f>IF(Table15[[#This Row],[region]]=Table15[[#Headers],[northwest]],1,0)</f>
        <v>1</v>
      </c>
      <c r="I389">
        <f>IF(Table15[[#This Row],[region]]=Table15[[#Headers],[Southeast]],1,0)</f>
        <v>0</v>
      </c>
      <c r="J389">
        <f>IF(Table15[[#This Row],[region]]=Table15[[#Headers],[southwest]],1,0)</f>
        <v>0</v>
      </c>
      <c r="K389">
        <v>30284.642940000002</v>
      </c>
    </row>
    <row r="390" spans="1:11">
      <c r="A390">
        <v>26</v>
      </c>
      <c r="B390" t="s">
        <v>6</v>
      </c>
      <c r="C390">
        <f>IF(Table15[[#This Row],[sex]]="male",1,0)</f>
        <v>0</v>
      </c>
      <c r="D390">
        <v>22.61</v>
      </c>
      <c r="E390">
        <v>0</v>
      </c>
      <c r="F390">
        <v>0</v>
      </c>
      <c r="G390" t="s">
        <v>12</v>
      </c>
      <c r="H390">
        <f>IF(Table15[[#This Row],[region]]=Table15[[#Headers],[northwest]],1,0)</f>
        <v>1</v>
      </c>
      <c r="I390">
        <f>IF(Table15[[#This Row],[region]]=Table15[[#Headers],[Southeast]],1,0)</f>
        <v>0</v>
      </c>
      <c r="J390">
        <f>IF(Table15[[#This Row],[region]]=Table15[[#Headers],[southwest]],1,0)</f>
        <v>0</v>
      </c>
      <c r="K390">
        <v>3176.8159000000001</v>
      </c>
    </row>
    <row r="391" spans="1:11">
      <c r="A391">
        <v>24</v>
      </c>
      <c r="B391" t="s">
        <v>6</v>
      </c>
      <c r="C391">
        <f>IF(Table15[[#This Row],[sex]]="male",1,0)</f>
        <v>0</v>
      </c>
      <c r="D391">
        <v>30.21</v>
      </c>
      <c r="E391">
        <v>3</v>
      </c>
      <c r="F391">
        <v>0</v>
      </c>
      <c r="G391" t="s">
        <v>12</v>
      </c>
      <c r="H391">
        <f>IF(Table15[[#This Row],[region]]=Table15[[#Headers],[northwest]],1,0)</f>
        <v>1</v>
      </c>
      <c r="I391">
        <f>IF(Table15[[#This Row],[region]]=Table15[[#Headers],[Southeast]],1,0)</f>
        <v>0</v>
      </c>
      <c r="J391">
        <f>IF(Table15[[#This Row],[region]]=Table15[[#Headers],[southwest]],1,0)</f>
        <v>0</v>
      </c>
      <c r="K391">
        <v>4618.0798999999997</v>
      </c>
    </row>
    <row r="392" spans="1:11">
      <c r="A392">
        <v>48</v>
      </c>
      <c r="B392" t="s">
        <v>9</v>
      </c>
      <c r="C392">
        <f>IF(Table15[[#This Row],[sex]]="male",1,0)</f>
        <v>1</v>
      </c>
      <c r="D392">
        <v>35.625</v>
      </c>
      <c r="E392">
        <v>4</v>
      </c>
      <c r="F392">
        <v>0</v>
      </c>
      <c r="G392" t="s">
        <v>13</v>
      </c>
      <c r="H392">
        <f>IF(Table15[[#This Row],[region]]=Table15[[#Headers],[northwest]],1,0)</f>
        <v>0</v>
      </c>
      <c r="I392">
        <f>IF(Table15[[#This Row],[region]]=Table15[[#Headers],[Southeast]],1,0)</f>
        <v>0</v>
      </c>
      <c r="J392">
        <f>IF(Table15[[#This Row],[region]]=Table15[[#Headers],[southwest]],1,0)</f>
        <v>0</v>
      </c>
      <c r="K392">
        <v>10736.87075</v>
      </c>
    </row>
    <row r="393" spans="1:11">
      <c r="A393">
        <v>19</v>
      </c>
      <c r="B393" t="s">
        <v>6</v>
      </c>
      <c r="C393">
        <f>IF(Table15[[#This Row],[sex]]="male",1,0)</f>
        <v>0</v>
      </c>
      <c r="D393">
        <v>37.43</v>
      </c>
      <c r="E393">
        <v>0</v>
      </c>
      <c r="F393">
        <v>0</v>
      </c>
      <c r="G393" t="s">
        <v>12</v>
      </c>
      <c r="H393">
        <f>IF(Table15[[#This Row],[region]]=Table15[[#Headers],[northwest]],1,0)</f>
        <v>1</v>
      </c>
      <c r="I393">
        <f>IF(Table15[[#This Row],[region]]=Table15[[#Headers],[Southeast]],1,0)</f>
        <v>0</v>
      </c>
      <c r="J393">
        <f>IF(Table15[[#This Row],[region]]=Table15[[#Headers],[southwest]],1,0)</f>
        <v>0</v>
      </c>
      <c r="K393">
        <v>2138.0707000000002</v>
      </c>
    </row>
    <row r="394" spans="1:11">
      <c r="A394">
        <v>48</v>
      </c>
      <c r="B394" t="s">
        <v>9</v>
      </c>
      <c r="C394">
        <f>IF(Table15[[#This Row],[sex]]="male",1,0)</f>
        <v>1</v>
      </c>
      <c r="D394">
        <v>31.445</v>
      </c>
      <c r="E394">
        <v>1</v>
      </c>
      <c r="F394">
        <v>0</v>
      </c>
      <c r="G394" t="s">
        <v>13</v>
      </c>
      <c r="H394">
        <f>IF(Table15[[#This Row],[region]]=Table15[[#Headers],[northwest]],1,0)</f>
        <v>0</v>
      </c>
      <c r="I394">
        <f>IF(Table15[[#This Row],[region]]=Table15[[#Headers],[Southeast]],1,0)</f>
        <v>0</v>
      </c>
      <c r="J394">
        <f>IF(Table15[[#This Row],[region]]=Table15[[#Headers],[southwest]],1,0)</f>
        <v>0</v>
      </c>
      <c r="K394">
        <v>8964.0605500000001</v>
      </c>
    </row>
    <row r="395" spans="1:11">
      <c r="A395">
        <v>49</v>
      </c>
      <c r="B395" t="s">
        <v>9</v>
      </c>
      <c r="C395">
        <f>IF(Table15[[#This Row],[sex]]="male",1,0)</f>
        <v>1</v>
      </c>
      <c r="D395">
        <v>31.35</v>
      </c>
      <c r="E395">
        <v>1</v>
      </c>
      <c r="F395">
        <v>0</v>
      </c>
      <c r="G395" t="s">
        <v>13</v>
      </c>
      <c r="H395">
        <f>IF(Table15[[#This Row],[region]]=Table15[[#Headers],[northwest]],1,0)</f>
        <v>0</v>
      </c>
      <c r="I395">
        <f>IF(Table15[[#This Row],[region]]=Table15[[#Headers],[Southeast]],1,0)</f>
        <v>0</v>
      </c>
      <c r="J395">
        <f>IF(Table15[[#This Row],[region]]=Table15[[#Headers],[southwest]],1,0)</f>
        <v>0</v>
      </c>
      <c r="K395">
        <v>9290.1394999999993</v>
      </c>
    </row>
    <row r="396" spans="1:11">
      <c r="A396">
        <v>46</v>
      </c>
      <c r="B396" t="s">
        <v>6</v>
      </c>
      <c r="C396">
        <f>IF(Table15[[#This Row],[sex]]="male",1,0)</f>
        <v>0</v>
      </c>
      <c r="D396">
        <v>32.299999999999997</v>
      </c>
      <c r="E396">
        <v>2</v>
      </c>
      <c r="F396">
        <v>0</v>
      </c>
      <c r="G396" t="s">
        <v>13</v>
      </c>
      <c r="H396">
        <f>IF(Table15[[#This Row],[region]]=Table15[[#Headers],[northwest]],1,0)</f>
        <v>0</v>
      </c>
      <c r="I396">
        <f>IF(Table15[[#This Row],[region]]=Table15[[#Headers],[Southeast]],1,0)</f>
        <v>0</v>
      </c>
      <c r="J396">
        <f>IF(Table15[[#This Row],[region]]=Table15[[#Headers],[southwest]],1,0)</f>
        <v>0</v>
      </c>
      <c r="K396">
        <v>9411.0049999999992</v>
      </c>
    </row>
    <row r="397" spans="1:11">
      <c r="A397">
        <v>46</v>
      </c>
      <c r="B397" t="s">
        <v>9</v>
      </c>
      <c r="C397">
        <f>IF(Table15[[#This Row],[sex]]="male",1,0)</f>
        <v>1</v>
      </c>
      <c r="D397">
        <v>19.855</v>
      </c>
      <c r="E397">
        <v>0</v>
      </c>
      <c r="F397">
        <v>0</v>
      </c>
      <c r="G397" t="s">
        <v>12</v>
      </c>
      <c r="H397">
        <f>IF(Table15[[#This Row],[region]]=Table15[[#Headers],[northwest]],1,0)</f>
        <v>1</v>
      </c>
      <c r="I397">
        <f>IF(Table15[[#This Row],[region]]=Table15[[#Headers],[Southeast]],1,0)</f>
        <v>0</v>
      </c>
      <c r="J397">
        <f>IF(Table15[[#This Row],[region]]=Table15[[#Headers],[southwest]],1,0)</f>
        <v>0</v>
      </c>
      <c r="K397">
        <v>7526.7064499999997</v>
      </c>
    </row>
    <row r="398" spans="1:11">
      <c r="A398">
        <v>43</v>
      </c>
      <c r="B398" t="s">
        <v>6</v>
      </c>
      <c r="C398">
        <f>IF(Table15[[#This Row],[sex]]="male",1,0)</f>
        <v>0</v>
      </c>
      <c r="D398">
        <v>34.4</v>
      </c>
      <c r="E398">
        <v>3</v>
      </c>
      <c r="F398">
        <v>0</v>
      </c>
      <c r="G398" t="s">
        <v>8</v>
      </c>
      <c r="H398">
        <f>IF(Table15[[#This Row],[region]]=Table15[[#Headers],[northwest]],1,0)</f>
        <v>0</v>
      </c>
      <c r="I398">
        <f>IF(Table15[[#This Row],[region]]=Table15[[#Headers],[Southeast]],1,0)</f>
        <v>0</v>
      </c>
      <c r="J398">
        <f>IF(Table15[[#This Row],[region]]=Table15[[#Headers],[southwest]],1,0)</f>
        <v>1</v>
      </c>
      <c r="K398">
        <v>8522.0030000000006</v>
      </c>
    </row>
    <row r="399" spans="1:11">
      <c r="A399">
        <v>21</v>
      </c>
      <c r="B399" t="s">
        <v>9</v>
      </c>
      <c r="C399">
        <f>IF(Table15[[#This Row],[sex]]="male",1,0)</f>
        <v>1</v>
      </c>
      <c r="D399">
        <v>31.02</v>
      </c>
      <c r="E399">
        <v>0</v>
      </c>
      <c r="F399">
        <v>0</v>
      </c>
      <c r="G399" t="s">
        <v>11</v>
      </c>
      <c r="H399">
        <f>IF(Table15[[#This Row],[region]]=Table15[[#Headers],[northwest]],1,0)</f>
        <v>0</v>
      </c>
      <c r="I399">
        <f>IF(Table15[[#This Row],[region]]=Table15[[#Headers],[Southeast]],1,0)</f>
        <v>1</v>
      </c>
      <c r="J399">
        <f>IF(Table15[[#This Row],[region]]=Table15[[#Headers],[southwest]],1,0)</f>
        <v>0</v>
      </c>
      <c r="K399">
        <v>16586.49771</v>
      </c>
    </row>
    <row r="400" spans="1:11">
      <c r="A400">
        <v>64</v>
      </c>
      <c r="B400" t="s">
        <v>9</v>
      </c>
      <c r="C400">
        <f>IF(Table15[[#This Row],[sex]]="male",1,0)</f>
        <v>1</v>
      </c>
      <c r="D400">
        <v>25.6</v>
      </c>
      <c r="E400">
        <v>2</v>
      </c>
      <c r="F400">
        <v>0</v>
      </c>
      <c r="G400" t="s">
        <v>8</v>
      </c>
      <c r="H400">
        <f>IF(Table15[[#This Row],[region]]=Table15[[#Headers],[northwest]],1,0)</f>
        <v>0</v>
      </c>
      <c r="I400">
        <f>IF(Table15[[#This Row],[region]]=Table15[[#Headers],[Southeast]],1,0)</f>
        <v>0</v>
      </c>
      <c r="J400">
        <f>IF(Table15[[#This Row],[region]]=Table15[[#Headers],[southwest]],1,0)</f>
        <v>1</v>
      </c>
      <c r="K400">
        <v>14988.432000000001</v>
      </c>
    </row>
    <row r="401" spans="1:11">
      <c r="A401">
        <v>18</v>
      </c>
      <c r="B401" t="s">
        <v>6</v>
      </c>
      <c r="C401">
        <f>IF(Table15[[#This Row],[sex]]="male",1,0)</f>
        <v>0</v>
      </c>
      <c r="D401">
        <v>38.17</v>
      </c>
      <c r="E401">
        <v>0</v>
      </c>
      <c r="F401">
        <v>0</v>
      </c>
      <c r="G401" t="s">
        <v>11</v>
      </c>
      <c r="H401">
        <f>IF(Table15[[#This Row],[region]]=Table15[[#Headers],[northwest]],1,0)</f>
        <v>0</v>
      </c>
      <c r="I401">
        <f>IF(Table15[[#This Row],[region]]=Table15[[#Headers],[Southeast]],1,0)</f>
        <v>1</v>
      </c>
      <c r="J401">
        <f>IF(Table15[[#This Row],[region]]=Table15[[#Headers],[southwest]],1,0)</f>
        <v>0</v>
      </c>
      <c r="K401">
        <v>1631.6683</v>
      </c>
    </row>
    <row r="402" spans="1:11">
      <c r="A402">
        <v>51</v>
      </c>
      <c r="B402" t="s">
        <v>6</v>
      </c>
      <c r="C402">
        <f>IF(Table15[[#This Row],[sex]]="male",1,0)</f>
        <v>0</v>
      </c>
      <c r="D402">
        <v>20.6</v>
      </c>
      <c r="E402">
        <v>0</v>
      </c>
      <c r="F402">
        <v>0</v>
      </c>
      <c r="G402" t="s">
        <v>8</v>
      </c>
      <c r="H402">
        <f>IF(Table15[[#This Row],[region]]=Table15[[#Headers],[northwest]],1,0)</f>
        <v>0</v>
      </c>
      <c r="I402">
        <f>IF(Table15[[#This Row],[region]]=Table15[[#Headers],[Southeast]],1,0)</f>
        <v>0</v>
      </c>
      <c r="J402">
        <f>IF(Table15[[#This Row],[region]]=Table15[[#Headers],[southwest]],1,0)</f>
        <v>1</v>
      </c>
      <c r="K402">
        <v>9264.7970000000005</v>
      </c>
    </row>
    <row r="403" spans="1:11">
      <c r="A403">
        <v>47</v>
      </c>
      <c r="B403" t="s">
        <v>9</v>
      </c>
      <c r="C403">
        <f>IF(Table15[[#This Row],[sex]]="male",1,0)</f>
        <v>1</v>
      </c>
      <c r="D403">
        <v>47.52</v>
      </c>
      <c r="E403">
        <v>1</v>
      </c>
      <c r="F403">
        <v>0</v>
      </c>
      <c r="G403" t="s">
        <v>11</v>
      </c>
      <c r="H403">
        <f>IF(Table15[[#This Row],[region]]=Table15[[#Headers],[northwest]],1,0)</f>
        <v>0</v>
      </c>
      <c r="I403">
        <f>IF(Table15[[#This Row],[region]]=Table15[[#Headers],[Southeast]],1,0)</f>
        <v>1</v>
      </c>
      <c r="J403">
        <f>IF(Table15[[#This Row],[region]]=Table15[[#Headers],[southwest]],1,0)</f>
        <v>0</v>
      </c>
      <c r="K403">
        <v>8083.9197999999997</v>
      </c>
    </row>
    <row r="404" spans="1:11">
      <c r="A404">
        <v>64</v>
      </c>
      <c r="B404" t="s">
        <v>6</v>
      </c>
      <c r="C404">
        <f>IF(Table15[[#This Row],[sex]]="male",1,0)</f>
        <v>0</v>
      </c>
      <c r="D404">
        <v>32.965000000000003</v>
      </c>
      <c r="E404">
        <v>0</v>
      </c>
      <c r="F404">
        <v>0</v>
      </c>
      <c r="G404" t="s">
        <v>12</v>
      </c>
      <c r="H404">
        <f>IF(Table15[[#This Row],[region]]=Table15[[#Headers],[northwest]],1,0)</f>
        <v>1</v>
      </c>
      <c r="I404">
        <f>IF(Table15[[#This Row],[region]]=Table15[[#Headers],[Southeast]],1,0)</f>
        <v>0</v>
      </c>
      <c r="J404">
        <f>IF(Table15[[#This Row],[region]]=Table15[[#Headers],[southwest]],1,0)</f>
        <v>0</v>
      </c>
      <c r="K404">
        <v>14692.66935</v>
      </c>
    </row>
    <row r="405" spans="1:11">
      <c r="A405">
        <v>49</v>
      </c>
      <c r="B405" t="s">
        <v>9</v>
      </c>
      <c r="C405">
        <f>IF(Table15[[#This Row],[sex]]="male",1,0)</f>
        <v>1</v>
      </c>
      <c r="D405">
        <v>32.299999999999997</v>
      </c>
      <c r="E405">
        <v>3</v>
      </c>
      <c r="F405">
        <v>0</v>
      </c>
      <c r="G405" t="s">
        <v>12</v>
      </c>
      <c r="H405">
        <f>IF(Table15[[#This Row],[region]]=Table15[[#Headers],[northwest]],1,0)</f>
        <v>1</v>
      </c>
      <c r="I405">
        <f>IF(Table15[[#This Row],[region]]=Table15[[#Headers],[Southeast]],1,0)</f>
        <v>0</v>
      </c>
      <c r="J405">
        <f>IF(Table15[[#This Row],[region]]=Table15[[#Headers],[southwest]],1,0)</f>
        <v>0</v>
      </c>
      <c r="K405">
        <v>10269.459999999999</v>
      </c>
    </row>
    <row r="406" spans="1:11">
      <c r="A406">
        <v>31</v>
      </c>
      <c r="B406" t="s">
        <v>9</v>
      </c>
      <c r="C406">
        <f>IF(Table15[[#This Row],[sex]]="male",1,0)</f>
        <v>1</v>
      </c>
      <c r="D406">
        <v>20.399999999999999</v>
      </c>
      <c r="E406">
        <v>0</v>
      </c>
      <c r="F406">
        <v>0</v>
      </c>
      <c r="G406" t="s">
        <v>8</v>
      </c>
      <c r="H406">
        <f>IF(Table15[[#This Row],[region]]=Table15[[#Headers],[northwest]],1,0)</f>
        <v>0</v>
      </c>
      <c r="I406">
        <f>IF(Table15[[#This Row],[region]]=Table15[[#Headers],[Southeast]],1,0)</f>
        <v>0</v>
      </c>
      <c r="J406">
        <f>IF(Table15[[#This Row],[region]]=Table15[[#Headers],[southwest]],1,0)</f>
        <v>1</v>
      </c>
      <c r="K406">
        <v>3260.1990000000001</v>
      </c>
    </row>
    <row r="407" spans="1:11">
      <c r="A407">
        <v>52</v>
      </c>
      <c r="B407" t="s">
        <v>6</v>
      </c>
      <c r="C407">
        <f>IF(Table15[[#This Row],[sex]]="male",1,0)</f>
        <v>0</v>
      </c>
      <c r="D407">
        <v>38.380000000000003</v>
      </c>
      <c r="E407">
        <v>2</v>
      </c>
      <c r="F407">
        <v>0</v>
      </c>
      <c r="G407" t="s">
        <v>13</v>
      </c>
      <c r="H407">
        <f>IF(Table15[[#This Row],[region]]=Table15[[#Headers],[northwest]],1,0)</f>
        <v>0</v>
      </c>
      <c r="I407">
        <f>IF(Table15[[#This Row],[region]]=Table15[[#Headers],[Southeast]],1,0)</f>
        <v>0</v>
      </c>
      <c r="J407">
        <f>IF(Table15[[#This Row],[region]]=Table15[[#Headers],[southwest]],1,0)</f>
        <v>0</v>
      </c>
      <c r="K407">
        <v>11396.9002</v>
      </c>
    </row>
    <row r="408" spans="1:11">
      <c r="A408">
        <v>33</v>
      </c>
      <c r="B408" t="s">
        <v>6</v>
      </c>
      <c r="C408">
        <f>IF(Table15[[#This Row],[sex]]="male",1,0)</f>
        <v>0</v>
      </c>
      <c r="D408">
        <v>24.31</v>
      </c>
      <c r="E408">
        <v>0</v>
      </c>
      <c r="F408">
        <v>0</v>
      </c>
      <c r="G408" t="s">
        <v>11</v>
      </c>
      <c r="H408">
        <f>IF(Table15[[#This Row],[region]]=Table15[[#Headers],[northwest]],1,0)</f>
        <v>0</v>
      </c>
      <c r="I408">
        <f>IF(Table15[[#This Row],[region]]=Table15[[#Headers],[Southeast]],1,0)</f>
        <v>1</v>
      </c>
      <c r="J408">
        <f>IF(Table15[[#This Row],[region]]=Table15[[#Headers],[southwest]],1,0)</f>
        <v>0</v>
      </c>
      <c r="K408">
        <v>4185.0978999999998</v>
      </c>
    </row>
    <row r="409" spans="1:11">
      <c r="A409">
        <v>47</v>
      </c>
      <c r="B409" t="s">
        <v>6</v>
      </c>
      <c r="C409">
        <f>IF(Table15[[#This Row],[sex]]="male",1,0)</f>
        <v>0</v>
      </c>
      <c r="D409">
        <v>23.6</v>
      </c>
      <c r="E409">
        <v>1</v>
      </c>
      <c r="F409">
        <v>0</v>
      </c>
      <c r="G409" t="s">
        <v>8</v>
      </c>
      <c r="H409">
        <f>IF(Table15[[#This Row],[region]]=Table15[[#Headers],[northwest]],1,0)</f>
        <v>0</v>
      </c>
      <c r="I409">
        <f>IF(Table15[[#This Row],[region]]=Table15[[#Headers],[Southeast]],1,0)</f>
        <v>0</v>
      </c>
      <c r="J409">
        <f>IF(Table15[[#This Row],[region]]=Table15[[#Headers],[southwest]],1,0)</f>
        <v>1</v>
      </c>
      <c r="K409">
        <v>8539.6710000000003</v>
      </c>
    </row>
    <row r="410" spans="1:11">
      <c r="A410">
        <v>38</v>
      </c>
      <c r="B410" t="s">
        <v>9</v>
      </c>
      <c r="C410">
        <f>IF(Table15[[#This Row],[sex]]="male",1,0)</f>
        <v>1</v>
      </c>
      <c r="D410">
        <v>21.12</v>
      </c>
      <c r="E410">
        <v>3</v>
      </c>
      <c r="F410">
        <v>0</v>
      </c>
      <c r="G410" t="s">
        <v>11</v>
      </c>
      <c r="H410">
        <f>IF(Table15[[#This Row],[region]]=Table15[[#Headers],[northwest]],1,0)</f>
        <v>0</v>
      </c>
      <c r="I410">
        <f>IF(Table15[[#This Row],[region]]=Table15[[#Headers],[Southeast]],1,0)</f>
        <v>1</v>
      </c>
      <c r="J410">
        <f>IF(Table15[[#This Row],[region]]=Table15[[#Headers],[southwest]],1,0)</f>
        <v>0</v>
      </c>
      <c r="K410">
        <v>6652.5288</v>
      </c>
    </row>
    <row r="411" spans="1:11">
      <c r="A411">
        <v>32</v>
      </c>
      <c r="B411" t="s">
        <v>9</v>
      </c>
      <c r="C411">
        <f>IF(Table15[[#This Row],[sex]]="male",1,0)</f>
        <v>1</v>
      </c>
      <c r="D411">
        <v>30.03</v>
      </c>
      <c r="E411">
        <v>1</v>
      </c>
      <c r="F411">
        <v>0</v>
      </c>
      <c r="G411" t="s">
        <v>11</v>
      </c>
      <c r="H411">
        <f>IF(Table15[[#This Row],[region]]=Table15[[#Headers],[northwest]],1,0)</f>
        <v>0</v>
      </c>
      <c r="I411">
        <f>IF(Table15[[#This Row],[region]]=Table15[[#Headers],[Southeast]],1,0)</f>
        <v>1</v>
      </c>
      <c r="J411">
        <f>IF(Table15[[#This Row],[region]]=Table15[[#Headers],[southwest]],1,0)</f>
        <v>0</v>
      </c>
      <c r="K411">
        <v>4074.4537</v>
      </c>
    </row>
    <row r="412" spans="1:11">
      <c r="A412">
        <v>19</v>
      </c>
      <c r="B412" t="s">
        <v>9</v>
      </c>
      <c r="C412">
        <f>IF(Table15[[#This Row],[sex]]="male",1,0)</f>
        <v>1</v>
      </c>
      <c r="D412">
        <v>17.48</v>
      </c>
      <c r="E412">
        <v>0</v>
      </c>
      <c r="F412">
        <v>0</v>
      </c>
      <c r="G412" t="s">
        <v>12</v>
      </c>
      <c r="H412">
        <f>IF(Table15[[#This Row],[region]]=Table15[[#Headers],[northwest]],1,0)</f>
        <v>1</v>
      </c>
      <c r="I412">
        <f>IF(Table15[[#This Row],[region]]=Table15[[#Headers],[Southeast]],1,0)</f>
        <v>0</v>
      </c>
      <c r="J412">
        <f>IF(Table15[[#This Row],[region]]=Table15[[#Headers],[southwest]],1,0)</f>
        <v>0</v>
      </c>
      <c r="K412">
        <v>1621.3402000000001</v>
      </c>
    </row>
    <row r="413" spans="1:11">
      <c r="A413">
        <v>44</v>
      </c>
      <c r="B413" t="s">
        <v>6</v>
      </c>
      <c r="C413">
        <f>IF(Table15[[#This Row],[sex]]="male",1,0)</f>
        <v>0</v>
      </c>
      <c r="D413">
        <v>20.234999999999999</v>
      </c>
      <c r="E413">
        <v>1</v>
      </c>
      <c r="F413">
        <v>1</v>
      </c>
      <c r="G413" t="s">
        <v>13</v>
      </c>
      <c r="H413">
        <f>IF(Table15[[#This Row],[region]]=Table15[[#Headers],[northwest]],1,0)</f>
        <v>0</v>
      </c>
      <c r="I413">
        <f>IF(Table15[[#This Row],[region]]=Table15[[#Headers],[Southeast]],1,0)</f>
        <v>0</v>
      </c>
      <c r="J413">
        <f>IF(Table15[[#This Row],[region]]=Table15[[#Headers],[southwest]],1,0)</f>
        <v>0</v>
      </c>
      <c r="K413">
        <v>19594.809649999999</v>
      </c>
    </row>
    <row r="414" spans="1:11">
      <c r="A414">
        <v>26</v>
      </c>
      <c r="B414" t="s">
        <v>6</v>
      </c>
      <c r="C414">
        <f>IF(Table15[[#This Row],[sex]]="male",1,0)</f>
        <v>0</v>
      </c>
      <c r="D414">
        <v>17.195</v>
      </c>
      <c r="E414">
        <v>2</v>
      </c>
      <c r="F414">
        <v>1</v>
      </c>
      <c r="G414" t="s">
        <v>13</v>
      </c>
      <c r="H414">
        <f>IF(Table15[[#This Row],[region]]=Table15[[#Headers],[northwest]],1,0)</f>
        <v>0</v>
      </c>
      <c r="I414">
        <f>IF(Table15[[#This Row],[region]]=Table15[[#Headers],[Southeast]],1,0)</f>
        <v>0</v>
      </c>
      <c r="J414">
        <f>IF(Table15[[#This Row],[region]]=Table15[[#Headers],[southwest]],1,0)</f>
        <v>0</v>
      </c>
      <c r="K414">
        <v>14455.644050000001</v>
      </c>
    </row>
    <row r="415" spans="1:11">
      <c r="A415">
        <v>25</v>
      </c>
      <c r="B415" t="s">
        <v>9</v>
      </c>
      <c r="C415">
        <f>IF(Table15[[#This Row],[sex]]="male",1,0)</f>
        <v>1</v>
      </c>
      <c r="D415">
        <v>23.9</v>
      </c>
      <c r="E415">
        <v>5</v>
      </c>
      <c r="F415">
        <v>0</v>
      </c>
      <c r="G415" t="s">
        <v>8</v>
      </c>
      <c r="H415">
        <f>IF(Table15[[#This Row],[region]]=Table15[[#Headers],[northwest]],1,0)</f>
        <v>0</v>
      </c>
      <c r="I415">
        <f>IF(Table15[[#This Row],[region]]=Table15[[#Headers],[Southeast]],1,0)</f>
        <v>0</v>
      </c>
      <c r="J415">
        <f>IF(Table15[[#This Row],[region]]=Table15[[#Headers],[southwest]],1,0)</f>
        <v>1</v>
      </c>
      <c r="K415">
        <v>5080.0959999999995</v>
      </c>
    </row>
    <row r="416" spans="1:11">
      <c r="A416">
        <v>19</v>
      </c>
      <c r="B416" t="s">
        <v>6</v>
      </c>
      <c r="C416">
        <f>IF(Table15[[#This Row],[sex]]="male",1,0)</f>
        <v>0</v>
      </c>
      <c r="D416">
        <v>35.15</v>
      </c>
      <c r="E416">
        <v>0</v>
      </c>
      <c r="F416">
        <v>0</v>
      </c>
      <c r="G416" t="s">
        <v>12</v>
      </c>
      <c r="H416">
        <f>IF(Table15[[#This Row],[region]]=Table15[[#Headers],[northwest]],1,0)</f>
        <v>1</v>
      </c>
      <c r="I416">
        <f>IF(Table15[[#This Row],[region]]=Table15[[#Headers],[Southeast]],1,0)</f>
        <v>0</v>
      </c>
      <c r="J416">
        <f>IF(Table15[[#This Row],[region]]=Table15[[#Headers],[southwest]],1,0)</f>
        <v>0</v>
      </c>
      <c r="K416">
        <v>2134.9014999999999</v>
      </c>
    </row>
    <row r="417" spans="1:11">
      <c r="A417">
        <v>43</v>
      </c>
      <c r="B417" t="s">
        <v>6</v>
      </c>
      <c r="C417">
        <f>IF(Table15[[#This Row],[sex]]="male",1,0)</f>
        <v>0</v>
      </c>
      <c r="D417">
        <v>35.64</v>
      </c>
      <c r="E417">
        <v>1</v>
      </c>
      <c r="F417">
        <v>0</v>
      </c>
      <c r="G417" t="s">
        <v>11</v>
      </c>
      <c r="H417">
        <f>IF(Table15[[#This Row],[region]]=Table15[[#Headers],[northwest]],1,0)</f>
        <v>0</v>
      </c>
      <c r="I417">
        <f>IF(Table15[[#This Row],[region]]=Table15[[#Headers],[Southeast]],1,0)</f>
        <v>1</v>
      </c>
      <c r="J417">
        <f>IF(Table15[[#This Row],[region]]=Table15[[#Headers],[southwest]],1,0)</f>
        <v>0</v>
      </c>
      <c r="K417">
        <v>7345.7266</v>
      </c>
    </row>
    <row r="418" spans="1:11">
      <c r="A418">
        <v>52</v>
      </c>
      <c r="B418" t="s">
        <v>9</v>
      </c>
      <c r="C418">
        <f>IF(Table15[[#This Row],[sex]]="male",1,0)</f>
        <v>1</v>
      </c>
      <c r="D418">
        <v>34.1</v>
      </c>
      <c r="E418">
        <v>0</v>
      </c>
      <c r="F418">
        <v>0</v>
      </c>
      <c r="G418" t="s">
        <v>11</v>
      </c>
      <c r="H418">
        <f>IF(Table15[[#This Row],[region]]=Table15[[#Headers],[northwest]],1,0)</f>
        <v>0</v>
      </c>
      <c r="I418">
        <f>IF(Table15[[#This Row],[region]]=Table15[[#Headers],[Southeast]],1,0)</f>
        <v>1</v>
      </c>
      <c r="J418">
        <f>IF(Table15[[#This Row],[region]]=Table15[[#Headers],[southwest]],1,0)</f>
        <v>0</v>
      </c>
      <c r="K418">
        <v>9140.9509999999991</v>
      </c>
    </row>
    <row r="419" spans="1:11">
      <c r="A419">
        <v>36</v>
      </c>
      <c r="B419" t="s">
        <v>6</v>
      </c>
      <c r="C419">
        <f>IF(Table15[[#This Row],[sex]]="male",1,0)</f>
        <v>0</v>
      </c>
      <c r="D419">
        <v>22.6</v>
      </c>
      <c r="E419">
        <v>2</v>
      </c>
      <c r="F419">
        <v>1</v>
      </c>
      <c r="G419" t="s">
        <v>8</v>
      </c>
      <c r="H419">
        <f>IF(Table15[[#This Row],[region]]=Table15[[#Headers],[northwest]],1,0)</f>
        <v>0</v>
      </c>
      <c r="I419">
        <f>IF(Table15[[#This Row],[region]]=Table15[[#Headers],[Southeast]],1,0)</f>
        <v>0</v>
      </c>
      <c r="J419">
        <f>IF(Table15[[#This Row],[region]]=Table15[[#Headers],[southwest]],1,0)</f>
        <v>1</v>
      </c>
      <c r="K419">
        <v>18608.261999999999</v>
      </c>
    </row>
    <row r="420" spans="1:11">
      <c r="A420">
        <v>64</v>
      </c>
      <c r="B420" t="s">
        <v>9</v>
      </c>
      <c r="C420">
        <f>IF(Table15[[#This Row],[sex]]="male",1,0)</f>
        <v>1</v>
      </c>
      <c r="D420">
        <v>39.159999999999997</v>
      </c>
      <c r="E420">
        <v>1</v>
      </c>
      <c r="F420">
        <v>0</v>
      </c>
      <c r="G420" t="s">
        <v>11</v>
      </c>
      <c r="H420">
        <f>IF(Table15[[#This Row],[region]]=Table15[[#Headers],[northwest]],1,0)</f>
        <v>0</v>
      </c>
      <c r="I420">
        <f>IF(Table15[[#This Row],[region]]=Table15[[#Headers],[Southeast]],1,0)</f>
        <v>1</v>
      </c>
      <c r="J420">
        <f>IF(Table15[[#This Row],[region]]=Table15[[#Headers],[southwest]],1,0)</f>
        <v>0</v>
      </c>
      <c r="K420">
        <v>14418.2804</v>
      </c>
    </row>
    <row r="421" spans="1:11">
      <c r="A421">
        <v>63</v>
      </c>
      <c r="B421" t="s">
        <v>6</v>
      </c>
      <c r="C421">
        <f>IF(Table15[[#This Row],[sex]]="male",1,0)</f>
        <v>0</v>
      </c>
      <c r="D421">
        <v>26.98</v>
      </c>
      <c r="E421">
        <v>0</v>
      </c>
      <c r="F421">
        <v>1</v>
      </c>
      <c r="G421" t="s">
        <v>12</v>
      </c>
      <c r="H421">
        <f>IF(Table15[[#This Row],[region]]=Table15[[#Headers],[northwest]],1,0)</f>
        <v>1</v>
      </c>
      <c r="I421">
        <f>IF(Table15[[#This Row],[region]]=Table15[[#Headers],[Southeast]],1,0)</f>
        <v>0</v>
      </c>
      <c r="J421">
        <f>IF(Table15[[#This Row],[region]]=Table15[[#Headers],[southwest]],1,0)</f>
        <v>0</v>
      </c>
      <c r="K421">
        <v>28950.4692</v>
      </c>
    </row>
    <row r="422" spans="1:11">
      <c r="A422">
        <v>64</v>
      </c>
      <c r="B422" t="s">
        <v>9</v>
      </c>
      <c r="C422">
        <f>IF(Table15[[#This Row],[sex]]="male",1,0)</f>
        <v>1</v>
      </c>
      <c r="D422">
        <v>33.880000000000003</v>
      </c>
      <c r="E422">
        <v>0</v>
      </c>
      <c r="F422">
        <v>1</v>
      </c>
      <c r="G422" t="s">
        <v>11</v>
      </c>
      <c r="H422">
        <f>IF(Table15[[#This Row],[region]]=Table15[[#Headers],[northwest]],1,0)</f>
        <v>0</v>
      </c>
      <c r="I422">
        <f>IF(Table15[[#This Row],[region]]=Table15[[#Headers],[Southeast]],1,0)</f>
        <v>1</v>
      </c>
      <c r="J422">
        <f>IF(Table15[[#This Row],[region]]=Table15[[#Headers],[southwest]],1,0)</f>
        <v>0</v>
      </c>
      <c r="K422">
        <v>46889.261200000001</v>
      </c>
    </row>
    <row r="423" spans="1:11">
      <c r="A423">
        <v>61</v>
      </c>
      <c r="B423" t="s">
        <v>9</v>
      </c>
      <c r="C423">
        <f>IF(Table15[[#This Row],[sex]]="male",1,0)</f>
        <v>1</v>
      </c>
      <c r="D423">
        <v>35.86</v>
      </c>
      <c r="E423">
        <v>0</v>
      </c>
      <c r="F423">
        <v>1</v>
      </c>
      <c r="G423" t="s">
        <v>11</v>
      </c>
      <c r="H423">
        <f>IF(Table15[[#This Row],[region]]=Table15[[#Headers],[northwest]],1,0)</f>
        <v>0</v>
      </c>
      <c r="I423">
        <f>IF(Table15[[#This Row],[region]]=Table15[[#Headers],[Southeast]],1,0)</f>
        <v>1</v>
      </c>
      <c r="J423">
        <f>IF(Table15[[#This Row],[region]]=Table15[[#Headers],[southwest]],1,0)</f>
        <v>0</v>
      </c>
      <c r="K423">
        <v>46599.108399999997</v>
      </c>
    </row>
    <row r="424" spans="1:11">
      <c r="A424">
        <v>40</v>
      </c>
      <c r="B424" t="s">
        <v>9</v>
      </c>
      <c r="C424">
        <f>IF(Table15[[#This Row],[sex]]="male",1,0)</f>
        <v>1</v>
      </c>
      <c r="D424">
        <v>32.774999999999999</v>
      </c>
      <c r="E424">
        <v>1</v>
      </c>
      <c r="F424">
        <v>1</v>
      </c>
      <c r="G424" t="s">
        <v>13</v>
      </c>
      <c r="H424">
        <f>IF(Table15[[#This Row],[region]]=Table15[[#Headers],[northwest]],1,0)</f>
        <v>0</v>
      </c>
      <c r="I424">
        <f>IF(Table15[[#This Row],[region]]=Table15[[#Headers],[Southeast]],1,0)</f>
        <v>0</v>
      </c>
      <c r="J424">
        <f>IF(Table15[[#This Row],[region]]=Table15[[#Headers],[southwest]],1,0)</f>
        <v>0</v>
      </c>
      <c r="K424">
        <v>39125.332249999999</v>
      </c>
    </row>
    <row r="425" spans="1:11">
      <c r="A425">
        <v>25</v>
      </c>
      <c r="B425" t="s">
        <v>9</v>
      </c>
      <c r="C425">
        <f>IF(Table15[[#This Row],[sex]]="male",1,0)</f>
        <v>1</v>
      </c>
      <c r="D425">
        <v>30.59</v>
      </c>
      <c r="E425">
        <v>0</v>
      </c>
      <c r="F425">
        <v>0</v>
      </c>
      <c r="G425" t="s">
        <v>13</v>
      </c>
      <c r="H425">
        <f>IF(Table15[[#This Row],[region]]=Table15[[#Headers],[northwest]],1,0)</f>
        <v>0</v>
      </c>
      <c r="I425">
        <f>IF(Table15[[#This Row],[region]]=Table15[[#Headers],[Southeast]],1,0)</f>
        <v>0</v>
      </c>
      <c r="J425">
        <f>IF(Table15[[#This Row],[region]]=Table15[[#Headers],[southwest]],1,0)</f>
        <v>0</v>
      </c>
      <c r="K425">
        <v>2727.3951000000002</v>
      </c>
    </row>
    <row r="426" spans="1:11">
      <c r="A426">
        <v>48</v>
      </c>
      <c r="B426" t="s">
        <v>9</v>
      </c>
      <c r="C426">
        <f>IF(Table15[[#This Row],[sex]]="male",1,0)</f>
        <v>1</v>
      </c>
      <c r="D426">
        <v>30.2</v>
      </c>
      <c r="E426">
        <v>2</v>
      </c>
      <c r="F426">
        <v>0</v>
      </c>
      <c r="G426" t="s">
        <v>8</v>
      </c>
      <c r="H426">
        <f>IF(Table15[[#This Row],[region]]=Table15[[#Headers],[northwest]],1,0)</f>
        <v>0</v>
      </c>
      <c r="I426">
        <f>IF(Table15[[#This Row],[region]]=Table15[[#Headers],[Southeast]],1,0)</f>
        <v>0</v>
      </c>
      <c r="J426">
        <f>IF(Table15[[#This Row],[region]]=Table15[[#Headers],[southwest]],1,0)</f>
        <v>1</v>
      </c>
      <c r="K426">
        <v>8968.33</v>
      </c>
    </row>
    <row r="427" spans="1:11">
      <c r="A427">
        <v>45</v>
      </c>
      <c r="B427" t="s">
        <v>9</v>
      </c>
      <c r="C427">
        <f>IF(Table15[[#This Row],[sex]]="male",1,0)</f>
        <v>1</v>
      </c>
      <c r="D427">
        <v>24.31</v>
      </c>
      <c r="E427">
        <v>5</v>
      </c>
      <c r="F427">
        <v>0</v>
      </c>
      <c r="G427" t="s">
        <v>11</v>
      </c>
      <c r="H427">
        <f>IF(Table15[[#This Row],[region]]=Table15[[#Headers],[northwest]],1,0)</f>
        <v>0</v>
      </c>
      <c r="I427">
        <f>IF(Table15[[#This Row],[region]]=Table15[[#Headers],[Southeast]],1,0)</f>
        <v>1</v>
      </c>
      <c r="J427">
        <f>IF(Table15[[#This Row],[region]]=Table15[[#Headers],[southwest]],1,0)</f>
        <v>0</v>
      </c>
      <c r="K427">
        <v>9788.8659000000007</v>
      </c>
    </row>
    <row r="428" spans="1:11">
      <c r="A428">
        <v>38</v>
      </c>
      <c r="B428" t="s">
        <v>6</v>
      </c>
      <c r="C428">
        <f>IF(Table15[[#This Row],[sex]]="male",1,0)</f>
        <v>0</v>
      </c>
      <c r="D428">
        <v>27.265000000000001</v>
      </c>
      <c r="E428">
        <v>1</v>
      </c>
      <c r="F428">
        <v>0</v>
      </c>
      <c r="G428" t="s">
        <v>13</v>
      </c>
      <c r="H428">
        <f>IF(Table15[[#This Row],[region]]=Table15[[#Headers],[northwest]],1,0)</f>
        <v>0</v>
      </c>
      <c r="I428">
        <f>IF(Table15[[#This Row],[region]]=Table15[[#Headers],[Southeast]],1,0)</f>
        <v>0</v>
      </c>
      <c r="J428">
        <f>IF(Table15[[#This Row],[region]]=Table15[[#Headers],[southwest]],1,0)</f>
        <v>0</v>
      </c>
      <c r="K428">
        <v>6555.07035</v>
      </c>
    </row>
    <row r="429" spans="1:11">
      <c r="A429">
        <v>18</v>
      </c>
      <c r="B429" t="s">
        <v>6</v>
      </c>
      <c r="C429">
        <f>IF(Table15[[#This Row],[sex]]="male",1,0)</f>
        <v>0</v>
      </c>
      <c r="D429">
        <v>29.164999999999999</v>
      </c>
      <c r="E429">
        <v>0</v>
      </c>
      <c r="F429">
        <v>0</v>
      </c>
      <c r="G429" t="s">
        <v>13</v>
      </c>
      <c r="H429">
        <f>IF(Table15[[#This Row],[region]]=Table15[[#Headers],[northwest]],1,0)</f>
        <v>0</v>
      </c>
      <c r="I429">
        <f>IF(Table15[[#This Row],[region]]=Table15[[#Headers],[Southeast]],1,0)</f>
        <v>0</v>
      </c>
      <c r="J429">
        <f>IF(Table15[[#This Row],[region]]=Table15[[#Headers],[southwest]],1,0)</f>
        <v>0</v>
      </c>
      <c r="K429">
        <v>7323.7348190000002</v>
      </c>
    </row>
    <row r="430" spans="1:11">
      <c r="A430">
        <v>21</v>
      </c>
      <c r="B430" t="s">
        <v>6</v>
      </c>
      <c r="C430">
        <f>IF(Table15[[#This Row],[sex]]="male",1,0)</f>
        <v>0</v>
      </c>
      <c r="D430">
        <v>16.815000000000001</v>
      </c>
      <c r="E430">
        <v>1</v>
      </c>
      <c r="F430">
        <v>0</v>
      </c>
      <c r="G430" t="s">
        <v>13</v>
      </c>
      <c r="H430">
        <f>IF(Table15[[#This Row],[region]]=Table15[[#Headers],[northwest]],1,0)</f>
        <v>0</v>
      </c>
      <c r="I430">
        <f>IF(Table15[[#This Row],[region]]=Table15[[#Headers],[Southeast]],1,0)</f>
        <v>0</v>
      </c>
      <c r="J430">
        <f>IF(Table15[[#This Row],[region]]=Table15[[#Headers],[southwest]],1,0)</f>
        <v>0</v>
      </c>
      <c r="K430">
        <v>3167.4558499999998</v>
      </c>
    </row>
    <row r="431" spans="1:11">
      <c r="A431">
        <v>27</v>
      </c>
      <c r="B431" t="s">
        <v>6</v>
      </c>
      <c r="C431">
        <f>IF(Table15[[#This Row],[sex]]="male",1,0)</f>
        <v>0</v>
      </c>
      <c r="D431">
        <v>30.4</v>
      </c>
      <c r="E431">
        <v>3</v>
      </c>
      <c r="F431">
        <v>0</v>
      </c>
      <c r="G431" t="s">
        <v>12</v>
      </c>
      <c r="H431">
        <f>IF(Table15[[#This Row],[region]]=Table15[[#Headers],[northwest]],1,0)</f>
        <v>1</v>
      </c>
      <c r="I431">
        <f>IF(Table15[[#This Row],[region]]=Table15[[#Headers],[Southeast]],1,0)</f>
        <v>0</v>
      </c>
      <c r="J431">
        <f>IF(Table15[[#This Row],[region]]=Table15[[#Headers],[southwest]],1,0)</f>
        <v>0</v>
      </c>
      <c r="K431">
        <v>18804.752400000001</v>
      </c>
    </row>
    <row r="432" spans="1:11">
      <c r="A432">
        <v>19</v>
      </c>
      <c r="B432" t="s">
        <v>9</v>
      </c>
      <c r="C432">
        <f>IF(Table15[[#This Row],[sex]]="male",1,0)</f>
        <v>1</v>
      </c>
      <c r="D432">
        <v>33.1</v>
      </c>
      <c r="E432">
        <v>0</v>
      </c>
      <c r="F432">
        <v>0</v>
      </c>
      <c r="G432" t="s">
        <v>8</v>
      </c>
      <c r="H432">
        <f>IF(Table15[[#This Row],[region]]=Table15[[#Headers],[northwest]],1,0)</f>
        <v>0</v>
      </c>
      <c r="I432">
        <f>IF(Table15[[#This Row],[region]]=Table15[[#Headers],[Southeast]],1,0)</f>
        <v>0</v>
      </c>
      <c r="J432">
        <f>IF(Table15[[#This Row],[region]]=Table15[[#Headers],[southwest]],1,0)</f>
        <v>1</v>
      </c>
      <c r="K432">
        <v>23082.955330000001</v>
      </c>
    </row>
    <row r="433" spans="1:11">
      <c r="A433">
        <v>29</v>
      </c>
      <c r="B433" t="s">
        <v>6</v>
      </c>
      <c r="C433">
        <f>IF(Table15[[#This Row],[sex]]="male",1,0)</f>
        <v>0</v>
      </c>
      <c r="D433">
        <v>20.234999999999999</v>
      </c>
      <c r="E433">
        <v>2</v>
      </c>
      <c r="F433">
        <v>0</v>
      </c>
      <c r="G433" t="s">
        <v>12</v>
      </c>
      <c r="H433">
        <f>IF(Table15[[#This Row],[region]]=Table15[[#Headers],[northwest]],1,0)</f>
        <v>1</v>
      </c>
      <c r="I433">
        <f>IF(Table15[[#This Row],[region]]=Table15[[#Headers],[Southeast]],1,0)</f>
        <v>0</v>
      </c>
      <c r="J433">
        <f>IF(Table15[[#This Row],[region]]=Table15[[#Headers],[southwest]],1,0)</f>
        <v>0</v>
      </c>
      <c r="K433">
        <v>4906.4096499999996</v>
      </c>
    </row>
    <row r="434" spans="1:11">
      <c r="A434">
        <v>42</v>
      </c>
      <c r="B434" t="s">
        <v>9</v>
      </c>
      <c r="C434">
        <f>IF(Table15[[#This Row],[sex]]="male",1,0)</f>
        <v>1</v>
      </c>
      <c r="D434">
        <v>26.9</v>
      </c>
      <c r="E434">
        <v>0</v>
      </c>
      <c r="F434">
        <v>0</v>
      </c>
      <c r="G434" t="s">
        <v>8</v>
      </c>
      <c r="H434">
        <f>IF(Table15[[#This Row],[region]]=Table15[[#Headers],[northwest]],1,0)</f>
        <v>0</v>
      </c>
      <c r="I434">
        <f>IF(Table15[[#This Row],[region]]=Table15[[#Headers],[Southeast]],1,0)</f>
        <v>0</v>
      </c>
      <c r="J434">
        <f>IF(Table15[[#This Row],[region]]=Table15[[#Headers],[southwest]],1,0)</f>
        <v>1</v>
      </c>
      <c r="K434">
        <v>5969.723</v>
      </c>
    </row>
    <row r="435" spans="1:11">
      <c r="A435">
        <v>60</v>
      </c>
      <c r="B435" t="s">
        <v>6</v>
      </c>
      <c r="C435">
        <f>IF(Table15[[#This Row],[sex]]="male",1,0)</f>
        <v>0</v>
      </c>
      <c r="D435">
        <v>30.5</v>
      </c>
      <c r="E435">
        <v>0</v>
      </c>
      <c r="F435">
        <v>0</v>
      </c>
      <c r="G435" t="s">
        <v>8</v>
      </c>
      <c r="H435">
        <f>IF(Table15[[#This Row],[region]]=Table15[[#Headers],[northwest]],1,0)</f>
        <v>0</v>
      </c>
      <c r="I435">
        <f>IF(Table15[[#This Row],[region]]=Table15[[#Headers],[Southeast]],1,0)</f>
        <v>0</v>
      </c>
      <c r="J435">
        <f>IF(Table15[[#This Row],[region]]=Table15[[#Headers],[southwest]],1,0)</f>
        <v>1</v>
      </c>
      <c r="K435">
        <v>12638.195</v>
      </c>
    </row>
    <row r="436" spans="1:11">
      <c r="A436">
        <v>31</v>
      </c>
      <c r="B436" t="s">
        <v>9</v>
      </c>
      <c r="C436">
        <f>IF(Table15[[#This Row],[sex]]="male",1,0)</f>
        <v>1</v>
      </c>
      <c r="D436">
        <v>28.594999999999999</v>
      </c>
      <c r="E436">
        <v>1</v>
      </c>
      <c r="F436">
        <v>0</v>
      </c>
      <c r="G436" t="s">
        <v>12</v>
      </c>
      <c r="H436">
        <f>IF(Table15[[#This Row],[region]]=Table15[[#Headers],[northwest]],1,0)</f>
        <v>1</v>
      </c>
      <c r="I436">
        <f>IF(Table15[[#This Row],[region]]=Table15[[#Headers],[Southeast]],1,0)</f>
        <v>0</v>
      </c>
      <c r="J436">
        <f>IF(Table15[[#This Row],[region]]=Table15[[#Headers],[southwest]],1,0)</f>
        <v>0</v>
      </c>
      <c r="K436">
        <v>4243.5900499999998</v>
      </c>
    </row>
    <row r="437" spans="1:11">
      <c r="A437">
        <v>60</v>
      </c>
      <c r="B437" t="s">
        <v>9</v>
      </c>
      <c r="C437">
        <f>IF(Table15[[#This Row],[sex]]="male",1,0)</f>
        <v>1</v>
      </c>
      <c r="D437">
        <v>33.11</v>
      </c>
      <c r="E437">
        <v>3</v>
      </c>
      <c r="F437">
        <v>0</v>
      </c>
      <c r="G437" t="s">
        <v>11</v>
      </c>
      <c r="H437">
        <f>IF(Table15[[#This Row],[region]]=Table15[[#Headers],[northwest]],1,0)</f>
        <v>0</v>
      </c>
      <c r="I437">
        <f>IF(Table15[[#This Row],[region]]=Table15[[#Headers],[Southeast]],1,0)</f>
        <v>1</v>
      </c>
      <c r="J437">
        <f>IF(Table15[[#This Row],[region]]=Table15[[#Headers],[southwest]],1,0)</f>
        <v>0</v>
      </c>
      <c r="K437">
        <v>13919.822899999999</v>
      </c>
    </row>
    <row r="438" spans="1:11">
      <c r="A438">
        <v>22</v>
      </c>
      <c r="B438" t="s">
        <v>9</v>
      </c>
      <c r="C438">
        <f>IF(Table15[[#This Row],[sex]]="male",1,0)</f>
        <v>1</v>
      </c>
      <c r="D438">
        <v>31.73</v>
      </c>
      <c r="E438">
        <v>0</v>
      </c>
      <c r="F438">
        <v>0</v>
      </c>
      <c r="G438" t="s">
        <v>13</v>
      </c>
      <c r="H438">
        <f>IF(Table15[[#This Row],[region]]=Table15[[#Headers],[northwest]],1,0)</f>
        <v>0</v>
      </c>
      <c r="I438">
        <f>IF(Table15[[#This Row],[region]]=Table15[[#Headers],[Southeast]],1,0)</f>
        <v>0</v>
      </c>
      <c r="J438">
        <f>IF(Table15[[#This Row],[region]]=Table15[[#Headers],[southwest]],1,0)</f>
        <v>0</v>
      </c>
      <c r="K438">
        <v>2254.7966999999999</v>
      </c>
    </row>
    <row r="439" spans="1:11">
      <c r="A439">
        <v>35</v>
      </c>
      <c r="B439" t="s">
        <v>9</v>
      </c>
      <c r="C439">
        <f>IF(Table15[[#This Row],[sex]]="male",1,0)</f>
        <v>1</v>
      </c>
      <c r="D439">
        <v>28.9</v>
      </c>
      <c r="E439">
        <v>3</v>
      </c>
      <c r="F439">
        <v>0</v>
      </c>
      <c r="G439" t="s">
        <v>8</v>
      </c>
      <c r="H439">
        <f>IF(Table15[[#This Row],[region]]=Table15[[#Headers],[northwest]],1,0)</f>
        <v>0</v>
      </c>
      <c r="I439">
        <f>IF(Table15[[#This Row],[region]]=Table15[[#Headers],[Southeast]],1,0)</f>
        <v>0</v>
      </c>
      <c r="J439">
        <f>IF(Table15[[#This Row],[region]]=Table15[[#Headers],[southwest]],1,0)</f>
        <v>1</v>
      </c>
      <c r="K439">
        <v>5926.8459999999995</v>
      </c>
    </row>
    <row r="440" spans="1:11">
      <c r="A440">
        <v>52</v>
      </c>
      <c r="B440" t="s">
        <v>6</v>
      </c>
      <c r="C440">
        <f>IF(Table15[[#This Row],[sex]]="male",1,0)</f>
        <v>0</v>
      </c>
      <c r="D440">
        <v>46.75</v>
      </c>
      <c r="E440">
        <v>5</v>
      </c>
      <c r="F440">
        <v>0</v>
      </c>
      <c r="G440" t="s">
        <v>11</v>
      </c>
      <c r="H440">
        <f>IF(Table15[[#This Row],[region]]=Table15[[#Headers],[northwest]],1,0)</f>
        <v>0</v>
      </c>
      <c r="I440">
        <f>IF(Table15[[#This Row],[region]]=Table15[[#Headers],[Southeast]],1,0)</f>
        <v>1</v>
      </c>
      <c r="J440">
        <f>IF(Table15[[#This Row],[region]]=Table15[[#Headers],[southwest]],1,0)</f>
        <v>0</v>
      </c>
      <c r="K440">
        <v>12592.5345</v>
      </c>
    </row>
    <row r="441" spans="1:11">
      <c r="A441">
        <v>26</v>
      </c>
      <c r="B441" t="s">
        <v>9</v>
      </c>
      <c r="C441">
        <f>IF(Table15[[#This Row],[sex]]="male",1,0)</f>
        <v>1</v>
      </c>
      <c r="D441">
        <v>29.45</v>
      </c>
      <c r="E441">
        <v>0</v>
      </c>
      <c r="F441">
        <v>0</v>
      </c>
      <c r="G441" t="s">
        <v>13</v>
      </c>
      <c r="H441">
        <f>IF(Table15[[#This Row],[region]]=Table15[[#Headers],[northwest]],1,0)</f>
        <v>0</v>
      </c>
      <c r="I441">
        <f>IF(Table15[[#This Row],[region]]=Table15[[#Headers],[Southeast]],1,0)</f>
        <v>0</v>
      </c>
      <c r="J441">
        <f>IF(Table15[[#This Row],[region]]=Table15[[#Headers],[southwest]],1,0)</f>
        <v>0</v>
      </c>
      <c r="K441">
        <v>2897.3235</v>
      </c>
    </row>
    <row r="442" spans="1:11">
      <c r="A442">
        <v>31</v>
      </c>
      <c r="B442" t="s">
        <v>6</v>
      </c>
      <c r="C442">
        <f>IF(Table15[[#This Row],[sex]]="male",1,0)</f>
        <v>0</v>
      </c>
      <c r="D442">
        <v>32.68</v>
      </c>
      <c r="E442">
        <v>1</v>
      </c>
      <c r="F442">
        <v>0</v>
      </c>
      <c r="G442" t="s">
        <v>12</v>
      </c>
      <c r="H442">
        <f>IF(Table15[[#This Row],[region]]=Table15[[#Headers],[northwest]],1,0)</f>
        <v>1</v>
      </c>
      <c r="I442">
        <f>IF(Table15[[#This Row],[region]]=Table15[[#Headers],[Southeast]],1,0)</f>
        <v>0</v>
      </c>
      <c r="J442">
        <f>IF(Table15[[#This Row],[region]]=Table15[[#Headers],[southwest]],1,0)</f>
        <v>0</v>
      </c>
      <c r="K442">
        <v>4738.2682000000004</v>
      </c>
    </row>
    <row r="443" spans="1:11">
      <c r="A443">
        <v>33</v>
      </c>
      <c r="B443" t="s">
        <v>6</v>
      </c>
      <c r="C443">
        <f>IF(Table15[[#This Row],[sex]]="male",1,0)</f>
        <v>0</v>
      </c>
      <c r="D443">
        <v>33.5</v>
      </c>
      <c r="E443">
        <v>0</v>
      </c>
      <c r="F443">
        <v>1</v>
      </c>
      <c r="G443" t="s">
        <v>8</v>
      </c>
      <c r="H443">
        <f>IF(Table15[[#This Row],[region]]=Table15[[#Headers],[northwest]],1,0)</f>
        <v>0</v>
      </c>
      <c r="I443">
        <f>IF(Table15[[#This Row],[region]]=Table15[[#Headers],[Southeast]],1,0)</f>
        <v>0</v>
      </c>
      <c r="J443">
        <f>IF(Table15[[#This Row],[region]]=Table15[[#Headers],[southwest]],1,0)</f>
        <v>1</v>
      </c>
      <c r="K443">
        <v>37079.372000000003</v>
      </c>
    </row>
    <row r="444" spans="1:11">
      <c r="A444">
        <v>18</v>
      </c>
      <c r="B444" t="s">
        <v>9</v>
      </c>
      <c r="C444">
        <f>IF(Table15[[#This Row],[sex]]="male",1,0)</f>
        <v>1</v>
      </c>
      <c r="D444">
        <v>43.01</v>
      </c>
      <c r="E444">
        <v>0</v>
      </c>
      <c r="F444">
        <v>0</v>
      </c>
      <c r="G444" t="s">
        <v>11</v>
      </c>
      <c r="H444">
        <f>IF(Table15[[#This Row],[region]]=Table15[[#Headers],[northwest]],1,0)</f>
        <v>0</v>
      </c>
      <c r="I444">
        <f>IF(Table15[[#This Row],[region]]=Table15[[#Headers],[Southeast]],1,0)</f>
        <v>1</v>
      </c>
      <c r="J444">
        <f>IF(Table15[[#This Row],[region]]=Table15[[#Headers],[southwest]],1,0)</f>
        <v>0</v>
      </c>
      <c r="K444">
        <v>1149.3959</v>
      </c>
    </row>
    <row r="445" spans="1:11">
      <c r="A445">
        <v>59</v>
      </c>
      <c r="B445" t="s">
        <v>6</v>
      </c>
      <c r="C445">
        <f>IF(Table15[[#This Row],[sex]]="male",1,0)</f>
        <v>0</v>
      </c>
      <c r="D445">
        <v>36.520000000000003</v>
      </c>
      <c r="E445">
        <v>1</v>
      </c>
      <c r="F445">
        <v>0</v>
      </c>
      <c r="G445" t="s">
        <v>11</v>
      </c>
      <c r="H445">
        <f>IF(Table15[[#This Row],[region]]=Table15[[#Headers],[northwest]],1,0)</f>
        <v>0</v>
      </c>
      <c r="I445">
        <f>IF(Table15[[#This Row],[region]]=Table15[[#Headers],[Southeast]],1,0)</f>
        <v>1</v>
      </c>
      <c r="J445">
        <f>IF(Table15[[#This Row],[region]]=Table15[[#Headers],[southwest]],1,0)</f>
        <v>0</v>
      </c>
      <c r="K445">
        <v>28287.897659999999</v>
      </c>
    </row>
    <row r="446" spans="1:11">
      <c r="A446">
        <v>56</v>
      </c>
      <c r="B446" t="s">
        <v>9</v>
      </c>
      <c r="C446">
        <f>IF(Table15[[#This Row],[sex]]="male",1,0)</f>
        <v>1</v>
      </c>
      <c r="D446">
        <v>26.695</v>
      </c>
      <c r="E446">
        <v>1</v>
      </c>
      <c r="F446">
        <v>1</v>
      </c>
      <c r="G446" t="s">
        <v>12</v>
      </c>
      <c r="H446">
        <f>IF(Table15[[#This Row],[region]]=Table15[[#Headers],[northwest]],1,0)</f>
        <v>1</v>
      </c>
      <c r="I446">
        <f>IF(Table15[[#This Row],[region]]=Table15[[#Headers],[Southeast]],1,0)</f>
        <v>0</v>
      </c>
      <c r="J446">
        <f>IF(Table15[[#This Row],[region]]=Table15[[#Headers],[southwest]],1,0)</f>
        <v>0</v>
      </c>
      <c r="K446">
        <v>26109.32905</v>
      </c>
    </row>
    <row r="447" spans="1:11">
      <c r="A447">
        <v>45</v>
      </c>
      <c r="B447" t="s">
        <v>6</v>
      </c>
      <c r="C447">
        <f>IF(Table15[[#This Row],[sex]]="male",1,0)</f>
        <v>0</v>
      </c>
      <c r="D447">
        <v>33.1</v>
      </c>
      <c r="E447">
        <v>0</v>
      </c>
      <c r="F447">
        <v>0</v>
      </c>
      <c r="G447" t="s">
        <v>8</v>
      </c>
      <c r="H447">
        <f>IF(Table15[[#This Row],[region]]=Table15[[#Headers],[northwest]],1,0)</f>
        <v>0</v>
      </c>
      <c r="I447">
        <f>IF(Table15[[#This Row],[region]]=Table15[[#Headers],[Southeast]],1,0)</f>
        <v>0</v>
      </c>
      <c r="J447">
        <f>IF(Table15[[#This Row],[region]]=Table15[[#Headers],[southwest]],1,0)</f>
        <v>1</v>
      </c>
      <c r="K447">
        <v>7345.0839999999998</v>
      </c>
    </row>
    <row r="448" spans="1:11">
      <c r="A448">
        <v>60</v>
      </c>
      <c r="B448" t="s">
        <v>9</v>
      </c>
      <c r="C448">
        <f>IF(Table15[[#This Row],[sex]]="male",1,0)</f>
        <v>1</v>
      </c>
      <c r="D448">
        <v>29.64</v>
      </c>
      <c r="E448">
        <v>0</v>
      </c>
      <c r="F448">
        <v>0</v>
      </c>
      <c r="G448" t="s">
        <v>13</v>
      </c>
      <c r="H448">
        <f>IF(Table15[[#This Row],[region]]=Table15[[#Headers],[northwest]],1,0)</f>
        <v>0</v>
      </c>
      <c r="I448">
        <f>IF(Table15[[#This Row],[region]]=Table15[[#Headers],[Southeast]],1,0)</f>
        <v>0</v>
      </c>
      <c r="J448">
        <f>IF(Table15[[#This Row],[region]]=Table15[[#Headers],[southwest]],1,0)</f>
        <v>0</v>
      </c>
      <c r="K448">
        <v>12730.999599999999</v>
      </c>
    </row>
    <row r="449" spans="1:11">
      <c r="A449">
        <v>56</v>
      </c>
      <c r="B449" t="s">
        <v>6</v>
      </c>
      <c r="C449">
        <f>IF(Table15[[#This Row],[sex]]="male",1,0)</f>
        <v>0</v>
      </c>
      <c r="D449">
        <v>25.65</v>
      </c>
      <c r="E449">
        <v>0</v>
      </c>
      <c r="F449">
        <v>0</v>
      </c>
      <c r="G449" t="s">
        <v>12</v>
      </c>
      <c r="H449">
        <f>IF(Table15[[#This Row],[region]]=Table15[[#Headers],[northwest]],1,0)</f>
        <v>1</v>
      </c>
      <c r="I449">
        <f>IF(Table15[[#This Row],[region]]=Table15[[#Headers],[Southeast]],1,0)</f>
        <v>0</v>
      </c>
      <c r="J449">
        <f>IF(Table15[[#This Row],[region]]=Table15[[#Headers],[southwest]],1,0)</f>
        <v>0</v>
      </c>
      <c r="K449">
        <v>11454.021500000001</v>
      </c>
    </row>
    <row r="450" spans="1:11">
      <c r="A450">
        <v>40</v>
      </c>
      <c r="B450" t="s">
        <v>6</v>
      </c>
      <c r="C450">
        <f>IF(Table15[[#This Row],[sex]]="male",1,0)</f>
        <v>0</v>
      </c>
      <c r="D450">
        <v>29.6</v>
      </c>
      <c r="E450">
        <v>0</v>
      </c>
      <c r="F450">
        <v>0</v>
      </c>
      <c r="G450" t="s">
        <v>8</v>
      </c>
      <c r="H450">
        <f>IF(Table15[[#This Row],[region]]=Table15[[#Headers],[northwest]],1,0)</f>
        <v>0</v>
      </c>
      <c r="I450">
        <f>IF(Table15[[#This Row],[region]]=Table15[[#Headers],[Southeast]],1,0)</f>
        <v>0</v>
      </c>
      <c r="J450">
        <f>IF(Table15[[#This Row],[region]]=Table15[[#Headers],[southwest]],1,0)</f>
        <v>1</v>
      </c>
      <c r="K450">
        <v>5910.9440000000004</v>
      </c>
    </row>
    <row r="451" spans="1:11">
      <c r="A451">
        <v>35</v>
      </c>
      <c r="B451" t="s">
        <v>9</v>
      </c>
      <c r="C451">
        <f>IF(Table15[[#This Row],[sex]]="male",1,0)</f>
        <v>1</v>
      </c>
      <c r="D451">
        <v>38.6</v>
      </c>
      <c r="E451">
        <v>1</v>
      </c>
      <c r="F451">
        <v>0</v>
      </c>
      <c r="G451" t="s">
        <v>8</v>
      </c>
      <c r="H451">
        <f>IF(Table15[[#This Row],[region]]=Table15[[#Headers],[northwest]],1,0)</f>
        <v>0</v>
      </c>
      <c r="I451">
        <f>IF(Table15[[#This Row],[region]]=Table15[[#Headers],[Southeast]],1,0)</f>
        <v>0</v>
      </c>
      <c r="J451">
        <f>IF(Table15[[#This Row],[region]]=Table15[[#Headers],[southwest]],1,0)</f>
        <v>1</v>
      </c>
      <c r="K451">
        <v>4762.3289999999997</v>
      </c>
    </row>
    <row r="452" spans="1:11">
      <c r="A452">
        <v>39</v>
      </c>
      <c r="B452" t="s">
        <v>9</v>
      </c>
      <c r="C452">
        <f>IF(Table15[[#This Row],[sex]]="male",1,0)</f>
        <v>1</v>
      </c>
      <c r="D452">
        <v>29.6</v>
      </c>
      <c r="E452">
        <v>4</v>
      </c>
      <c r="F452">
        <v>0</v>
      </c>
      <c r="G452" t="s">
        <v>8</v>
      </c>
      <c r="H452">
        <f>IF(Table15[[#This Row],[region]]=Table15[[#Headers],[northwest]],1,0)</f>
        <v>0</v>
      </c>
      <c r="I452">
        <f>IF(Table15[[#This Row],[region]]=Table15[[#Headers],[Southeast]],1,0)</f>
        <v>0</v>
      </c>
      <c r="J452">
        <f>IF(Table15[[#This Row],[region]]=Table15[[#Headers],[southwest]],1,0)</f>
        <v>1</v>
      </c>
      <c r="K452">
        <v>7512.2669999999998</v>
      </c>
    </row>
    <row r="453" spans="1:11">
      <c r="A453">
        <v>30</v>
      </c>
      <c r="B453" t="s">
        <v>9</v>
      </c>
      <c r="C453">
        <f>IF(Table15[[#This Row],[sex]]="male",1,0)</f>
        <v>1</v>
      </c>
      <c r="D453">
        <v>24.13</v>
      </c>
      <c r="E453">
        <v>1</v>
      </c>
      <c r="F453">
        <v>0</v>
      </c>
      <c r="G453" t="s">
        <v>12</v>
      </c>
      <c r="H453">
        <f>IF(Table15[[#This Row],[region]]=Table15[[#Headers],[northwest]],1,0)</f>
        <v>1</v>
      </c>
      <c r="I453">
        <f>IF(Table15[[#This Row],[region]]=Table15[[#Headers],[Southeast]],1,0)</f>
        <v>0</v>
      </c>
      <c r="J453">
        <f>IF(Table15[[#This Row],[region]]=Table15[[#Headers],[southwest]],1,0)</f>
        <v>0</v>
      </c>
      <c r="K453">
        <v>4032.2406999999998</v>
      </c>
    </row>
    <row r="454" spans="1:11">
      <c r="A454">
        <v>24</v>
      </c>
      <c r="B454" t="s">
        <v>9</v>
      </c>
      <c r="C454">
        <f>IF(Table15[[#This Row],[sex]]="male",1,0)</f>
        <v>1</v>
      </c>
      <c r="D454">
        <v>23.4</v>
      </c>
      <c r="E454">
        <v>0</v>
      </c>
      <c r="F454">
        <v>0</v>
      </c>
      <c r="G454" t="s">
        <v>8</v>
      </c>
      <c r="H454">
        <f>IF(Table15[[#This Row],[region]]=Table15[[#Headers],[northwest]],1,0)</f>
        <v>0</v>
      </c>
      <c r="I454">
        <f>IF(Table15[[#This Row],[region]]=Table15[[#Headers],[Southeast]],1,0)</f>
        <v>0</v>
      </c>
      <c r="J454">
        <f>IF(Table15[[#This Row],[region]]=Table15[[#Headers],[southwest]],1,0)</f>
        <v>1</v>
      </c>
      <c r="K454">
        <v>1969.614</v>
      </c>
    </row>
    <row r="455" spans="1:11">
      <c r="A455">
        <v>20</v>
      </c>
      <c r="B455" t="s">
        <v>9</v>
      </c>
      <c r="C455">
        <f>IF(Table15[[#This Row],[sex]]="male",1,0)</f>
        <v>1</v>
      </c>
      <c r="D455">
        <v>29.734999999999999</v>
      </c>
      <c r="E455">
        <v>0</v>
      </c>
      <c r="F455">
        <v>0</v>
      </c>
      <c r="G455" t="s">
        <v>12</v>
      </c>
      <c r="H455">
        <f>IF(Table15[[#This Row],[region]]=Table15[[#Headers],[northwest]],1,0)</f>
        <v>1</v>
      </c>
      <c r="I455">
        <f>IF(Table15[[#This Row],[region]]=Table15[[#Headers],[Southeast]],1,0)</f>
        <v>0</v>
      </c>
      <c r="J455">
        <f>IF(Table15[[#This Row],[region]]=Table15[[#Headers],[southwest]],1,0)</f>
        <v>0</v>
      </c>
      <c r="K455">
        <v>1769.5316499999999</v>
      </c>
    </row>
    <row r="456" spans="1:11">
      <c r="A456">
        <v>32</v>
      </c>
      <c r="B456" t="s">
        <v>9</v>
      </c>
      <c r="C456">
        <f>IF(Table15[[#This Row],[sex]]="male",1,0)</f>
        <v>1</v>
      </c>
      <c r="D456">
        <v>46.53</v>
      </c>
      <c r="E456">
        <v>2</v>
      </c>
      <c r="F456">
        <v>0</v>
      </c>
      <c r="G456" t="s">
        <v>11</v>
      </c>
      <c r="H456">
        <f>IF(Table15[[#This Row],[region]]=Table15[[#Headers],[northwest]],1,0)</f>
        <v>0</v>
      </c>
      <c r="I456">
        <f>IF(Table15[[#This Row],[region]]=Table15[[#Headers],[Southeast]],1,0)</f>
        <v>1</v>
      </c>
      <c r="J456">
        <f>IF(Table15[[#This Row],[region]]=Table15[[#Headers],[southwest]],1,0)</f>
        <v>0</v>
      </c>
      <c r="K456">
        <v>4686.3887000000004</v>
      </c>
    </row>
    <row r="457" spans="1:11">
      <c r="A457">
        <v>59</v>
      </c>
      <c r="B457" t="s">
        <v>9</v>
      </c>
      <c r="C457">
        <f>IF(Table15[[#This Row],[sex]]="male",1,0)</f>
        <v>1</v>
      </c>
      <c r="D457">
        <v>37.4</v>
      </c>
      <c r="E457">
        <v>0</v>
      </c>
      <c r="F457">
        <v>0</v>
      </c>
      <c r="G457" t="s">
        <v>8</v>
      </c>
      <c r="H457">
        <f>IF(Table15[[#This Row],[region]]=Table15[[#Headers],[northwest]],1,0)</f>
        <v>0</v>
      </c>
      <c r="I457">
        <f>IF(Table15[[#This Row],[region]]=Table15[[#Headers],[Southeast]],1,0)</f>
        <v>0</v>
      </c>
      <c r="J457">
        <f>IF(Table15[[#This Row],[region]]=Table15[[#Headers],[southwest]],1,0)</f>
        <v>1</v>
      </c>
      <c r="K457">
        <v>21797.000400000001</v>
      </c>
    </row>
    <row r="458" spans="1:11">
      <c r="A458">
        <v>55</v>
      </c>
      <c r="B458" t="s">
        <v>6</v>
      </c>
      <c r="C458">
        <f>IF(Table15[[#This Row],[sex]]="male",1,0)</f>
        <v>0</v>
      </c>
      <c r="D458">
        <v>30.14</v>
      </c>
      <c r="E458">
        <v>2</v>
      </c>
      <c r="F458">
        <v>0</v>
      </c>
      <c r="G458" t="s">
        <v>11</v>
      </c>
      <c r="H458">
        <f>IF(Table15[[#This Row],[region]]=Table15[[#Headers],[northwest]],1,0)</f>
        <v>0</v>
      </c>
      <c r="I458">
        <f>IF(Table15[[#This Row],[region]]=Table15[[#Headers],[Southeast]],1,0)</f>
        <v>1</v>
      </c>
      <c r="J458">
        <f>IF(Table15[[#This Row],[region]]=Table15[[#Headers],[southwest]],1,0)</f>
        <v>0</v>
      </c>
      <c r="K458">
        <v>11881.9696</v>
      </c>
    </row>
    <row r="459" spans="1:11">
      <c r="A459">
        <v>57</v>
      </c>
      <c r="B459" t="s">
        <v>6</v>
      </c>
      <c r="C459">
        <f>IF(Table15[[#This Row],[sex]]="male",1,0)</f>
        <v>0</v>
      </c>
      <c r="D459">
        <v>30.495000000000001</v>
      </c>
      <c r="E459">
        <v>0</v>
      </c>
      <c r="F459">
        <v>0</v>
      </c>
      <c r="G459" t="s">
        <v>12</v>
      </c>
      <c r="H459">
        <f>IF(Table15[[#This Row],[region]]=Table15[[#Headers],[northwest]],1,0)</f>
        <v>1</v>
      </c>
      <c r="I459">
        <f>IF(Table15[[#This Row],[region]]=Table15[[#Headers],[Southeast]],1,0)</f>
        <v>0</v>
      </c>
      <c r="J459">
        <f>IF(Table15[[#This Row],[region]]=Table15[[#Headers],[southwest]],1,0)</f>
        <v>0</v>
      </c>
      <c r="K459">
        <v>11840.77505</v>
      </c>
    </row>
    <row r="460" spans="1:11">
      <c r="A460">
        <v>56</v>
      </c>
      <c r="B460" t="s">
        <v>9</v>
      </c>
      <c r="C460">
        <f>IF(Table15[[#This Row],[sex]]="male",1,0)</f>
        <v>1</v>
      </c>
      <c r="D460">
        <v>39.6</v>
      </c>
      <c r="E460">
        <v>0</v>
      </c>
      <c r="F460">
        <v>0</v>
      </c>
      <c r="G460" t="s">
        <v>8</v>
      </c>
      <c r="H460">
        <f>IF(Table15[[#This Row],[region]]=Table15[[#Headers],[northwest]],1,0)</f>
        <v>0</v>
      </c>
      <c r="I460">
        <f>IF(Table15[[#This Row],[region]]=Table15[[#Headers],[Southeast]],1,0)</f>
        <v>0</v>
      </c>
      <c r="J460">
        <f>IF(Table15[[#This Row],[region]]=Table15[[#Headers],[southwest]],1,0)</f>
        <v>1</v>
      </c>
      <c r="K460">
        <v>10601.412</v>
      </c>
    </row>
    <row r="461" spans="1:11">
      <c r="A461">
        <v>40</v>
      </c>
      <c r="B461" t="s">
        <v>6</v>
      </c>
      <c r="C461">
        <f>IF(Table15[[#This Row],[sex]]="male",1,0)</f>
        <v>0</v>
      </c>
      <c r="D461">
        <v>33</v>
      </c>
      <c r="E461">
        <v>3</v>
      </c>
      <c r="F461">
        <v>0</v>
      </c>
      <c r="G461" t="s">
        <v>11</v>
      </c>
      <c r="H461">
        <f>IF(Table15[[#This Row],[region]]=Table15[[#Headers],[northwest]],1,0)</f>
        <v>0</v>
      </c>
      <c r="I461">
        <f>IF(Table15[[#This Row],[region]]=Table15[[#Headers],[Southeast]],1,0)</f>
        <v>1</v>
      </c>
      <c r="J461">
        <f>IF(Table15[[#This Row],[region]]=Table15[[#Headers],[southwest]],1,0)</f>
        <v>0</v>
      </c>
      <c r="K461">
        <v>7682.67</v>
      </c>
    </row>
    <row r="462" spans="1:11">
      <c r="A462">
        <v>49</v>
      </c>
      <c r="B462" t="s">
        <v>6</v>
      </c>
      <c r="C462">
        <f>IF(Table15[[#This Row],[sex]]="male",1,0)</f>
        <v>0</v>
      </c>
      <c r="D462">
        <v>36.630000000000003</v>
      </c>
      <c r="E462">
        <v>3</v>
      </c>
      <c r="F462">
        <v>0</v>
      </c>
      <c r="G462" t="s">
        <v>11</v>
      </c>
      <c r="H462">
        <f>IF(Table15[[#This Row],[region]]=Table15[[#Headers],[northwest]],1,0)</f>
        <v>0</v>
      </c>
      <c r="I462">
        <f>IF(Table15[[#This Row],[region]]=Table15[[#Headers],[Southeast]],1,0)</f>
        <v>1</v>
      </c>
      <c r="J462">
        <f>IF(Table15[[#This Row],[region]]=Table15[[#Headers],[southwest]],1,0)</f>
        <v>0</v>
      </c>
      <c r="K462">
        <v>10381.4787</v>
      </c>
    </row>
    <row r="463" spans="1:11">
      <c r="A463">
        <v>42</v>
      </c>
      <c r="B463" t="s">
        <v>9</v>
      </c>
      <c r="C463">
        <f>IF(Table15[[#This Row],[sex]]="male",1,0)</f>
        <v>1</v>
      </c>
      <c r="D463">
        <v>30</v>
      </c>
      <c r="E463">
        <v>0</v>
      </c>
      <c r="F463">
        <v>1</v>
      </c>
      <c r="G463" t="s">
        <v>8</v>
      </c>
      <c r="H463">
        <f>IF(Table15[[#This Row],[region]]=Table15[[#Headers],[northwest]],1,0)</f>
        <v>0</v>
      </c>
      <c r="I463">
        <f>IF(Table15[[#This Row],[region]]=Table15[[#Headers],[Southeast]],1,0)</f>
        <v>0</v>
      </c>
      <c r="J463">
        <f>IF(Table15[[#This Row],[region]]=Table15[[#Headers],[southwest]],1,0)</f>
        <v>1</v>
      </c>
      <c r="K463">
        <v>22144.031999999999</v>
      </c>
    </row>
    <row r="464" spans="1:11">
      <c r="A464">
        <v>62</v>
      </c>
      <c r="B464" t="s">
        <v>6</v>
      </c>
      <c r="C464">
        <f>IF(Table15[[#This Row],[sex]]="male",1,0)</f>
        <v>0</v>
      </c>
      <c r="D464">
        <v>38.094999999999999</v>
      </c>
      <c r="E464">
        <v>2</v>
      </c>
      <c r="F464">
        <v>0</v>
      </c>
      <c r="G464" t="s">
        <v>13</v>
      </c>
      <c r="H464">
        <f>IF(Table15[[#This Row],[region]]=Table15[[#Headers],[northwest]],1,0)</f>
        <v>0</v>
      </c>
      <c r="I464">
        <f>IF(Table15[[#This Row],[region]]=Table15[[#Headers],[Southeast]],1,0)</f>
        <v>0</v>
      </c>
      <c r="J464">
        <f>IF(Table15[[#This Row],[region]]=Table15[[#Headers],[southwest]],1,0)</f>
        <v>0</v>
      </c>
      <c r="K464">
        <v>15230.324049999999</v>
      </c>
    </row>
    <row r="465" spans="1:11">
      <c r="A465">
        <v>56</v>
      </c>
      <c r="B465" t="s">
        <v>9</v>
      </c>
      <c r="C465">
        <f>IF(Table15[[#This Row],[sex]]="male",1,0)</f>
        <v>1</v>
      </c>
      <c r="D465">
        <v>25.934999999999999</v>
      </c>
      <c r="E465">
        <v>0</v>
      </c>
      <c r="F465">
        <v>0</v>
      </c>
      <c r="G465" t="s">
        <v>13</v>
      </c>
      <c r="H465">
        <f>IF(Table15[[#This Row],[region]]=Table15[[#Headers],[northwest]],1,0)</f>
        <v>0</v>
      </c>
      <c r="I465">
        <f>IF(Table15[[#This Row],[region]]=Table15[[#Headers],[Southeast]],1,0)</f>
        <v>0</v>
      </c>
      <c r="J465">
        <f>IF(Table15[[#This Row],[region]]=Table15[[#Headers],[southwest]],1,0)</f>
        <v>0</v>
      </c>
      <c r="K465">
        <v>11165.417649999999</v>
      </c>
    </row>
    <row r="466" spans="1:11">
      <c r="A466">
        <v>19</v>
      </c>
      <c r="B466" t="s">
        <v>9</v>
      </c>
      <c r="C466">
        <f>IF(Table15[[#This Row],[sex]]="male",1,0)</f>
        <v>1</v>
      </c>
      <c r="D466">
        <v>25.175000000000001</v>
      </c>
      <c r="E466">
        <v>0</v>
      </c>
      <c r="F466">
        <v>0</v>
      </c>
      <c r="G466" t="s">
        <v>12</v>
      </c>
      <c r="H466">
        <f>IF(Table15[[#This Row],[region]]=Table15[[#Headers],[northwest]],1,0)</f>
        <v>1</v>
      </c>
      <c r="I466">
        <f>IF(Table15[[#This Row],[region]]=Table15[[#Headers],[Southeast]],1,0)</f>
        <v>0</v>
      </c>
      <c r="J466">
        <f>IF(Table15[[#This Row],[region]]=Table15[[#Headers],[southwest]],1,0)</f>
        <v>0</v>
      </c>
      <c r="K466">
        <v>1632.0362500000001</v>
      </c>
    </row>
    <row r="467" spans="1:11">
      <c r="A467">
        <v>30</v>
      </c>
      <c r="B467" t="s">
        <v>6</v>
      </c>
      <c r="C467">
        <f>IF(Table15[[#This Row],[sex]]="male",1,0)</f>
        <v>0</v>
      </c>
      <c r="D467">
        <v>28.38</v>
      </c>
      <c r="E467">
        <v>1</v>
      </c>
      <c r="F467">
        <v>1</v>
      </c>
      <c r="G467" t="s">
        <v>11</v>
      </c>
      <c r="H467">
        <f>IF(Table15[[#This Row],[region]]=Table15[[#Headers],[northwest]],1,0)</f>
        <v>0</v>
      </c>
      <c r="I467">
        <f>IF(Table15[[#This Row],[region]]=Table15[[#Headers],[Southeast]],1,0)</f>
        <v>1</v>
      </c>
      <c r="J467">
        <f>IF(Table15[[#This Row],[region]]=Table15[[#Headers],[southwest]],1,0)</f>
        <v>0</v>
      </c>
      <c r="K467">
        <v>19521.968199999999</v>
      </c>
    </row>
    <row r="468" spans="1:11">
      <c r="A468">
        <v>60</v>
      </c>
      <c r="B468" t="s">
        <v>6</v>
      </c>
      <c r="C468">
        <f>IF(Table15[[#This Row],[sex]]="male",1,0)</f>
        <v>0</v>
      </c>
      <c r="D468">
        <v>28.7</v>
      </c>
      <c r="E468">
        <v>1</v>
      </c>
      <c r="F468">
        <v>0</v>
      </c>
      <c r="G468" t="s">
        <v>8</v>
      </c>
      <c r="H468">
        <f>IF(Table15[[#This Row],[region]]=Table15[[#Headers],[northwest]],1,0)</f>
        <v>0</v>
      </c>
      <c r="I468">
        <f>IF(Table15[[#This Row],[region]]=Table15[[#Headers],[Southeast]],1,0)</f>
        <v>0</v>
      </c>
      <c r="J468">
        <f>IF(Table15[[#This Row],[region]]=Table15[[#Headers],[southwest]],1,0)</f>
        <v>1</v>
      </c>
      <c r="K468">
        <v>13224.692999999999</v>
      </c>
    </row>
    <row r="469" spans="1:11">
      <c r="A469">
        <v>56</v>
      </c>
      <c r="B469" t="s">
        <v>6</v>
      </c>
      <c r="C469">
        <f>IF(Table15[[#This Row],[sex]]="male",1,0)</f>
        <v>0</v>
      </c>
      <c r="D469">
        <v>33.82</v>
      </c>
      <c r="E469">
        <v>2</v>
      </c>
      <c r="F469">
        <v>0</v>
      </c>
      <c r="G469" t="s">
        <v>12</v>
      </c>
      <c r="H469">
        <f>IF(Table15[[#This Row],[region]]=Table15[[#Headers],[northwest]],1,0)</f>
        <v>1</v>
      </c>
      <c r="I469">
        <f>IF(Table15[[#This Row],[region]]=Table15[[#Headers],[Southeast]],1,0)</f>
        <v>0</v>
      </c>
      <c r="J469">
        <f>IF(Table15[[#This Row],[region]]=Table15[[#Headers],[southwest]],1,0)</f>
        <v>0</v>
      </c>
      <c r="K469">
        <v>12643.3778</v>
      </c>
    </row>
    <row r="470" spans="1:11">
      <c r="A470">
        <v>28</v>
      </c>
      <c r="B470" t="s">
        <v>6</v>
      </c>
      <c r="C470">
        <f>IF(Table15[[#This Row],[sex]]="male",1,0)</f>
        <v>0</v>
      </c>
      <c r="D470">
        <v>24.32</v>
      </c>
      <c r="E470">
        <v>1</v>
      </c>
      <c r="F470">
        <v>0</v>
      </c>
      <c r="G470" t="s">
        <v>13</v>
      </c>
      <c r="H470">
        <f>IF(Table15[[#This Row],[region]]=Table15[[#Headers],[northwest]],1,0)</f>
        <v>0</v>
      </c>
      <c r="I470">
        <f>IF(Table15[[#This Row],[region]]=Table15[[#Headers],[Southeast]],1,0)</f>
        <v>0</v>
      </c>
      <c r="J470">
        <f>IF(Table15[[#This Row],[region]]=Table15[[#Headers],[southwest]],1,0)</f>
        <v>0</v>
      </c>
      <c r="K470">
        <v>23288.928400000001</v>
      </c>
    </row>
    <row r="471" spans="1:11">
      <c r="A471">
        <v>18</v>
      </c>
      <c r="B471" t="s">
        <v>6</v>
      </c>
      <c r="C471">
        <f>IF(Table15[[#This Row],[sex]]="male",1,0)</f>
        <v>0</v>
      </c>
      <c r="D471">
        <v>24.09</v>
      </c>
      <c r="E471">
        <v>1</v>
      </c>
      <c r="F471">
        <v>0</v>
      </c>
      <c r="G471" t="s">
        <v>11</v>
      </c>
      <c r="H471">
        <f>IF(Table15[[#This Row],[region]]=Table15[[#Headers],[northwest]],1,0)</f>
        <v>0</v>
      </c>
      <c r="I471">
        <f>IF(Table15[[#This Row],[region]]=Table15[[#Headers],[Southeast]],1,0)</f>
        <v>1</v>
      </c>
      <c r="J471">
        <f>IF(Table15[[#This Row],[region]]=Table15[[#Headers],[southwest]],1,0)</f>
        <v>0</v>
      </c>
      <c r="K471">
        <v>2201.0971</v>
      </c>
    </row>
    <row r="472" spans="1:11">
      <c r="A472">
        <v>27</v>
      </c>
      <c r="B472" t="s">
        <v>9</v>
      </c>
      <c r="C472">
        <f>IF(Table15[[#This Row],[sex]]="male",1,0)</f>
        <v>1</v>
      </c>
      <c r="D472">
        <v>32.67</v>
      </c>
      <c r="E472">
        <v>0</v>
      </c>
      <c r="F472">
        <v>0</v>
      </c>
      <c r="G472" t="s">
        <v>11</v>
      </c>
      <c r="H472">
        <f>IF(Table15[[#This Row],[region]]=Table15[[#Headers],[northwest]],1,0)</f>
        <v>0</v>
      </c>
      <c r="I472">
        <f>IF(Table15[[#This Row],[region]]=Table15[[#Headers],[Southeast]],1,0)</f>
        <v>1</v>
      </c>
      <c r="J472">
        <f>IF(Table15[[#This Row],[region]]=Table15[[#Headers],[southwest]],1,0)</f>
        <v>0</v>
      </c>
      <c r="K472">
        <v>2497.0383000000002</v>
      </c>
    </row>
    <row r="473" spans="1:11">
      <c r="A473">
        <v>18</v>
      </c>
      <c r="B473" t="s">
        <v>6</v>
      </c>
      <c r="C473">
        <f>IF(Table15[[#This Row],[sex]]="male",1,0)</f>
        <v>0</v>
      </c>
      <c r="D473">
        <v>30.114999999999998</v>
      </c>
      <c r="E473">
        <v>0</v>
      </c>
      <c r="F473">
        <v>0</v>
      </c>
      <c r="G473" t="s">
        <v>13</v>
      </c>
      <c r="H473">
        <f>IF(Table15[[#This Row],[region]]=Table15[[#Headers],[northwest]],1,0)</f>
        <v>0</v>
      </c>
      <c r="I473">
        <f>IF(Table15[[#This Row],[region]]=Table15[[#Headers],[Southeast]],1,0)</f>
        <v>0</v>
      </c>
      <c r="J473">
        <f>IF(Table15[[#This Row],[region]]=Table15[[#Headers],[southwest]],1,0)</f>
        <v>0</v>
      </c>
      <c r="K473">
        <v>2203.4718499999999</v>
      </c>
    </row>
    <row r="474" spans="1:11">
      <c r="A474">
        <v>19</v>
      </c>
      <c r="B474" t="s">
        <v>6</v>
      </c>
      <c r="C474">
        <f>IF(Table15[[#This Row],[sex]]="male",1,0)</f>
        <v>0</v>
      </c>
      <c r="D474">
        <v>29.8</v>
      </c>
      <c r="E474">
        <v>0</v>
      </c>
      <c r="F474">
        <v>0</v>
      </c>
      <c r="G474" t="s">
        <v>8</v>
      </c>
      <c r="H474">
        <f>IF(Table15[[#This Row],[region]]=Table15[[#Headers],[northwest]],1,0)</f>
        <v>0</v>
      </c>
      <c r="I474">
        <f>IF(Table15[[#This Row],[region]]=Table15[[#Headers],[Southeast]],1,0)</f>
        <v>0</v>
      </c>
      <c r="J474">
        <f>IF(Table15[[#This Row],[region]]=Table15[[#Headers],[southwest]],1,0)</f>
        <v>1</v>
      </c>
      <c r="K474">
        <v>1744.4649999999999</v>
      </c>
    </row>
    <row r="475" spans="1:11">
      <c r="A475">
        <v>47</v>
      </c>
      <c r="B475" t="s">
        <v>6</v>
      </c>
      <c r="C475">
        <f>IF(Table15[[#This Row],[sex]]="male",1,0)</f>
        <v>0</v>
      </c>
      <c r="D475">
        <v>33.344999999999999</v>
      </c>
      <c r="E475">
        <v>0</v>
      </c>
      <c r="F475">
        <v>0</v>
      </c>
      <c r="G475" t="s">
        <v>13</v>
      </c>
      <c r="H475">
        <f>IF(Table15[[#This Row],[region]]=Table15[[#Headers],[northwest]],1,0)</f>
        <v>0</v>
      </c>
      <c r="I475">
        <f>IF(Table15[[#This Row],[region]]=Table15[[#Headers],[Southeast]],1,0)</f>
        <v>0</v>
      </c>
      <c r="J475">
        <f>IF(Table15[[#This Row],[region]]=Table15[[#Headers],[southwest]],1,0)</f>
        <v>0</v>
      </c>
      <c r="K475">
        <v>20878.78443</v>
      </c>
    </row>
    <row r="476" spans="1:11">
      <c r="A476">
        <v>54</v>
      </c>
      <c r="B476" t="s">
        <v>9</v>
      </c>
      <c r="C476">
        <f>IF(Table15[[#This Row],[sex]]="male",1,0)</f>
        <v>1</v>
      </c>
      <c r="D476">
        <v>25.1</v>
      </c>
      <c r="E476">
        <v>3</v>
      </c>
      <c r="F476">
        <v>1</v>
      </c>
      <c r="G476" t="s">
        <v>8</v>
      </c>
      <c r="H476">
        <f>IF(Table15[[#This Row],[region]]=Table15[[#Headers],[northwest]],1,0)</f>
        <v>0</v>
      </c>
      <c r="I476">
        <f>IF(Table15[[#This Row],[region]]=Table15[[#Headers],[Southeast]],1,0)</f>
        <v>0</v>
      </c>
      <c r="J476">
        <f>IF(Table15[[#This Row],[region]]=Table15[[#Headers],[southwest]],1,0)</f>
        <v>1</v>
      </c>
      <c r="K476">
        <v>25382.296999999999</v>
      </c>
    </row>
    <row r="477" spans="1:11">
      <c r="A477">
        <v>61</v>
      </c>
      <c r="B477" t="s">
        <v>9</v>
      </c>
      <c r="C477">
        <f>IF(Table15[[#This Row],[sex]]="male",1,0)</f>
        <v>1</v>
      </c>
      <c r="D477">
        <v>28.31</v>
      </c>
      <c r="E477">
        <v>1</v>
      </c>
      <c r="F477">
        <v>1</v>
      </c>
      <c r="G477" t="s">
        <v>12</v>
      </c>
      <c r="H477">
        <f>IF(Table15[[#This Row],[region]]=Table15[[#Headers],[northwest]],1,0)</f>
        <v>1</v>
      </c>
      <c r="I477">
        <f>IF(Table15[[#This Row],[region]]=Table15[[#Headers],[Southeast]],1,0)</f>
        <v>0</v>
      </c>
      <c r="J477">
        <f>IF(Table15[[#This Row],[region]]=Table15[[#Headers],[southwest]],1,0)</f>
        <v>0</v>
      </c>
      <c r="K477">
        <v>28868.6639</v>
      </c>
    </row>
    <row r="478" spans="1:11">
      <c r="A478">
        <v>24</v>
      </c>
      <c r="B478" t="s">
        <v>9</v>
      </c>
      <c r="C478">
        <f>IF(Table15[[#This Row],[sex]]="male",1,0)</f>
        <v>1</v>
      </c>
      <c r="D478">
        <v>28.5</v>
      </c>
      <c r="E478">
        <v>0</v>
      </c>
      <c r="F478">
        <v>1</v>
      </c>
      <c r="G478" t="s">
        <v>13</v>
      </c>
      <c r="H478">
        <f>IF(Table15[[#This Row],[region]]=Table15[[#Headers],[northwest]],1,0)</f>
        <v>0</v>
      </c>
      <c r="I478">
        <f>IF(Table15[[#This Row],[region]]=Table15[[#Headers],[Southeast]],1,0)</f>
        <v>0</v>
      </c>
      <c r="J478">
        <f>IF(Table15[[#This Row],[region]]=Table15[[#Headers],[southwest]],1,0)</f>
        <v>0</v>
      </c>
      <c r="K478">
        <v>35147.528480000001</v>
      </c>
    </row>
    <row r="479" spans="1:11">
      <c r="A479">
        <v>25</v>
      </c>
      <c r="B479" t="s">
        <v>9</v>
      </c>
      <c r="C479">
        <f>IF(Table15[[#This Row],[sex]]="male",1,0)</f>
        <v>1</v>
      </c>
      <c r="D479">
        <v>35.625</v>
      </c>
      <c r="E479">
        <v>0</v>
      </c>
      <c r="F479">
        <v>0</v>
      </c>
      <c r="G479" t="s">
        <v>12</v>
      </c>
      <c r="H479">
        <f>IF(Table15[[#This Row],[region]]=Table15[[#Headers],[northwest]],1,0)</f>
        <v>1</v>
      </c>
      <c r="I479">
        <f>IF(Table15[[#This Row],[region]]=Table15[[#Headers],[Southeast]],1,0)</f>
        <v>0</v>
      </c>
      <c r="J479">
        <f>IF(Table15[[#This Row],[region]]=Table15[[#Headers],[southwest]],1,0)</f>
        <v>0</v>
      </c>
      <c r="K479">
        <v>2534.3937500000002</v>
      </c>
    </row>
    <row r="480" spans="1:11">
      <c r="A480">
        <v>21</v>
      </c>
      <c r="B480" t="s">
        <v>9</v>
      </c>
      <c r="C480">
        <f>IF(Table15[[#This Row],[sex]]="male",1,0)</f>
        <v>1</v>
      </c>
      <c r="D480">
        <v>36.85</v>
      </c>
      <c r="E480">
        <v>0</v>
      </c>
      <c r="F480">
        <v>0</v>
      </c>
      <c r="G480" t="s">
        <v>11</v>
      </c>
      <c r="H480">
        <f>IF(Table15[[#This Row],[region]]=Table15[[#Headers],[northwest]],1,0)</f>
        <v>0</v>
      </c>
      <c r="I480">
        <f>IF(Table15[[#This Row],[region]]=Table15[[#Headers],[Southeast]],1,0)</f>
        <v>1</v>
      </c>
      <c r="J480">
        <f>IF(Table15[[#This Row],[region]]=Table15[[#Headers],[southwest]],1,0)</f>
        <v>0</v>
      </c>
      <c r="K480">
        <v>1534.3045</v>
      </c>
    </row>
    <row r="481" spans="1:11">
      <c r="A481">
        <v>23</v>
      </c>
      <c r="B481" t="s">
        <v>9</v>
      </c>
      <c r="C481">
        <f>IF(Table15[[#This Row],[sex]]="male",1,0)</f>
        <v>1</v>
      </c>
      <c r="D481">
        <v>32.56</v>
      </c>
      <c r="E481">
        <v>0</v>
      </c>
      <c r="F481">
        <v>0</v>
      </c>
      <c r="G481" t="s">
        <v>11</v>
      </c>
      <c r="H481">
        <f>IF(Table15[[#This Row],[region]]=Table15[[#Headers],[northwest]],1,0)</f>
        <v>0</v>
      </c>
      <c r="I481">
        <f>IF(Table15[[#This Row],[region]]=Table15[[#Headers],[Southeast]],1,0)</f>
        <v>1</v>
      </c>
      <c r="J481">
        <f>IF(Table15[[#This Row],[region]]=Table15[[#Headers],[southwest]],1,0)</f>
        <v>0</v>
      </c>
      <c r="K481">
        <v>1824.2854</v>
      </c>
    </row>
    <row r="482" spans="1:11">
      <c r="A482">
        <v>63</v>
      </c>
      <c r="B482" t="s">
        <v>9</v>
      </c>
      <c r="C482">
        <f>IF(Table15[[#This Row],[sex]]="male",1,0)</f>
        <v>1</v>
      </c>
      <c r="D482">
        <v>41.325000000000003</v>
      </c>
      <c r="E482">
        <v>3</v>
      </c>
      <c r="F482">
        <v>0</v>
      </c>
      <c r="G482" t="s">
        <v>12</v>
      </c>
      <c r="H482">
        <f>IF(Table15[[#This Row],[region]]=Table15[[#Headers],[northwest]],1,0)</f>
        <v>1</v>
      </c>
      <c r="I482">
        <f>IF(Table15[[#This Row],[region]]=Table15[[#Headers],[Southeast]],1,0)</f>
        <v>0</v>
      </c>
      <c r="J482">
        <f>IF(Table15[[#This Row],[region]]=Table15[[#Headers],[southwest]],1,0)</f>
        <v>0</v>
      </c>
      <c r="K482">
        <v>15555.188749999999</v>
      </c>
    </row>
    <row r="483" spans="1:11">
      <c r="A483">
        <v>49</v>
      </c>
      <c r="B483" t="s">
        <v>9</v>
      </c>
      <c r="C483">
        <f>IF(Table15[[#This Row],[sex]]="male",1,0)</f>
        <v>1</v>
      </c>
      <c r="D483">
        <v>37.51</v>
      </c>
      <c r="E483">
        <v>2</v>
      </c>
      <c r="F483">
        <v>0</v>
      </c>
      <c r="G483" t="s">
        <v>11</v>
      </c>
      <c r="H483">
        <f>IF(Table15[[#This Row],[region]]=Table15[[#Headers],[northwest]],1,0)</f>
        <v>0</v>
      </c>
      <c r="I483">
        <f>IF(Table15[[#This Row],[region]]=Table15[[#Headers],[Southeast]],1,0)</f>
        <v>1</v>
      </c>
      <c r="J483">
        <f>IF(Table15[[#This Row],[region]]=Table15[[#Headers],[southwest]],1,0)</f>
        <v>0</v>
      </c>
      <c r="K483">
        <v>9304.7019</v>
      </c>
    </row>
    <row r="484" spans="1:11">
      <c r="A484">
        <v>18</v>
      </c>
      <c r="B484" t="s">
        <v>6</v>
      </c>
      <c r="C484">
        <f>IF(Table15[[#This Row],[sex]]="male",1,0)</f>
        <v>0</v>
      </c>
      <c r="D484">
        <v>31.35</v>
      </c>
      <c r="E484">
        <v>0</v>
      </c>
      <c r="F484">
        <v>0</v>
      </c>
      <c r="G484" t="s">
        <v>11</v>
      </c>
      <c r="H484">
        <f>IF(Table15[[#This Row],[region]]=Table15[[#Headers],[northwest]],1,0)</f>
        <v>0</v>
      </c>
      <c r="I484">
        <f>IF(Table15[[#This Row],[region]]=Table15[[#Headers],[Southeast]],1,0)</f>
        <v>1</v>
      </c>
      <c r="J484">
        <f>IF(Table15[[#This Row],[region]]=Table15[[#Headers],[southwest]],1,0)</f>
        <v>0</v>
      </c>
      <c r="K484">
        <v>1622.1885</v>
      </c>
    </row>
    <row r="485" spans="1:11">
      <c r="A485">
        <v>51</v>
      </c>
      <c r="B485" t="s">
        <v>6</v>
      </c>
      <c r="C485">
        <f>IF(Table15[[#This Row],[sex]]="male",1,0)</f>
        <v>0</v>
      </c>
      <c r="D485">
        <v>39.5</v>
      </c>
      <c r="E485">
        <v>1</v>
      </c>
      <c r="F485">
        <v>0</v>
      </c>
      <c r="G485" t="s">
        <v>8</v>
      </c>
      <c r="H485">
        <f>IF(Table15[[#This Row],[region]]=Table15[[#Headers],[northwest]],1,0)</f>
        <v>0</v>
      </c>
      <c r="I485">
        <f>IF(Table15[[#This Row],[region]]=Table15[[#Headers],[Southeast]],1,0)</f>
        <v>0</v>
      </c>
      <c r="J485">
        <f>IF(Table15[[#This Row],[region]]=Table15[[#Headers],[southwest]],1,0)</f>
        <v>1</v>
      </c>
      <c r="K485">
        <v>9880.0679999999993</v>
      </c>
    </row>
    <row r="486" spans="1:11">
      <c r="A486">
        <v>48</v>
      </c>
      <c r="B486" t="s">
        <v>9</v>
      </c>
      <c r="C486">
        <f>IF(Table15[[#This Row],[sex]]="male",1,0)</f>
        <v>1</v>
      </c>
      <c r="D486">
        <v>34.299999999999997</v>
      </c>
      <c r="E486">
        <v>3</v>
      </c>
      <c r="F486">
        <v>0</v>
      </c>
      <c r="G486" t="s">
        <v>8</v>
      </c>
      <c r="H486">
        <f>IF(Table15[[#This Row],[region]]=Table15[[#Headers],[northwest]],1,0)</f>
        <v>0</v>
      </c>
      <c r="I486">
        <f>IF(Table15[[#This Row],[region]]=Table15[[#Headers],[Southeast]],1,0)</f>
        <v>0</v>
      </c>
      <c r="J486">
        <f>IF(Table15[[#This Row],[region]]=Table15[[#Headers],[southwest]],1,0)</f>
        <v>1</v>
      </c>
      <c r="K486">
        <v>9563.0290000000005</v>
      </c>
    </row>
    <row r="487" spans="1:11">
      <c r="A487">
        <v>31</v>
      </c>
      <c r="B487" t="s">
        <v>6</v>
      </c>
      <c r="C487">
        <f>IF(Table15[[#This Row],[sex]]="male",1,0)</f>
        <v>0</v>
      </c>
      <c r="D487">
        <v>31.065000000000001</v>
      </c>
      <c r="E487">
        <v>0</v>
      </c>
      <c r="F487">
        <v>0</v>
      </c>
      <c r="G487" t="s">
        <v>13</v>
      </c>
      <c r="H487">
        <f>IF(Table15[[#This Row],[region]]=Table15[[#Headers],[northwest]],1,0)</f>
        <v>0</v>
      </c>
      <c r="I487">
        <f>IF(Table15[[#This Row],[region]]=Table15[[#Headers],[Southeast]],1,0)</f>
        <v>0</v>
      </c>
      <c r="J487">
        <f>IF(Table15[[#This Row],[region]]=Table15[[#Headers],[southwest]],1,0)</f>
        <v>0</v>
      </c>
      <c r="K487">
        <v>4347.0233500000004</v>
      </c>
    </row>
    <row r="488" spans="1:11">
      <c r="A488">
        <v>54</v>
      </c>
      <c r="B488" t="s">
        <v>6</v>
      </c>
      <c r="C488">
        <f>IF(Table15[[#This Row],[sex]]="male",1,0)</f>
        <v>0</v>
      </c>
      <c r="D488">
        <v>21.47</v>
      </c>
      <c r="E488">
        <v>3</v>
      </c>
      <c r="F488">
        <v>0</v>
      </c>
      <c r="G488" t="s">
        <v>12</v>
      </c>
      <c r="H488">
        <f>IF(Table15[[#This Row],[region]]=Table15[[#Headers],[northwest]],1,0)</f>
        <v>1</v>
      </c>
      <c r="I488">
        <f>IF(Table15[[#This Row],[region]]=Table15[[#Headers],[Southeast]],1,0)</f>
        <v>0</v>
      </c>
      <c r="J488">
        <f>IF(Table15[[#This Row],[region]]=Table15[[#Headers],[southwest]],1,0)</f>
        <v>0</v>
      </c>
      <c r="K488">
        <v>12475.3513</v>
      </c>
    </row>
    <row r="489" spans="1:11">
      <c r="A489">
        <v>19</v>
      </c>
      <c r="B489" t="s">
        <v>9</v>
      </c>
      <c r="C489">
        <f>IF(Table15[[#This Row],[sex]]="male",1,0)</f>
        <v>1</v>
      </c>
      <c r="D489">
        <v>28.7</v>
      </c>
      <c r="E489">
        <v>0</v>
      </c>
      <c r="F489">
        <v>0</v>
      </c>
      <c r="G489" t="s">
        <v>8</v>
      </c>
      <c r="H489">
        <f>IF(Table15[[#This Row],[region]]=Table15[[#Headers],[northwest]],1,0)</f>
        <v>0</v>
      </c>
      <c r="I489">
        <f>IF(Table15[[#This Row],[region]]=Table15[[#Headers],[Southeast]],1,0)</f>
        <v>0</v>
      </c>
      <c r="J489">
        <f>IF(Table15[[#This Row],[region]]=Table15[[#Headers],[southwest]],1,0)</f>
        <v>1</v>
      </c>
      <c r="K489">
        <v>1253.9359999999999</v>
      </c>
    </row>
    <row r="490" spans="1:11">
      <c r="A490">
        <v>44</v>
      </c>
      <c r="B490" t="s">
        <v>6</v>
      </c>
      <c r="C490">
        <f>IF(Table15[[#This Row],[sex]]="male",1,0)</f>
        <v>0</v>
      </c>
      <c r="D490">
        <v>38.06</v>
      </c>
      <c r="E490">
        <v>0</v>
      </c>
      <c r="F490">
        <v>1</v>
      </c>
      <c r="G490" t="s">
        <v>11</v>
      </c>
      <c r="H490">
        <f>IF(Table15[[#This Row],[region]]=Table15[[#Headers],[northwest]],1,0)</f>
        <v>0</v>
      </c>
      <c r="I490">
        <f>IF(Table15[[#This Row],[region]]=Table15[[#Headers],[Southeast]],1,0)</f>
        <v>1</v>
      </c>
      <c r="J490">
        <f>IF(Table15[[#This Row],[region]]=Table15[[#Headers],[southwest]],1,0)</f>
        <v>0</v>
      </c>
      <c r="K490">
        <v>48885.135609999998</v>
      </c>
    </row>
    <row r="491" spans="1:11">
      <c r="A491">
        <v>53</v>
      </c>
      <c r="B491" t="s">
        <v>9</v>
      </c>
      <c r="C491">
        <f>IF(Table15[[#This Row],[sex]]="male",1,0)</f>
        <v>1</v>
      </c>
      <c r="D491">
        <v>31.16</v>
      </c>
      <c r="E491">
        <v>1</v>
      </c>
      <c r="F491">
        <v>0</v>
      </c>
      <c r="G491" t="s">
        <v>12</v>
      </c>
      <c r="H491">
        <f>IF(Table15[[#This Row],[region]]=Table15[[#Headers],[northwest]],1,0)</f>
        <v>1</v>
      </c>
      <c r="I491">
        <f>IF(Table15[[#This Row],[region]]=Table15[[#Headers],[Southeast]],1,0)</f>
        <v>0</v>
      </c>
      <c r="J491">
        <f>IF(Table15[[#This Row],[region]]=Table15[[#Headers],[southwest]],1,0)</f>
        <v>0</v>
      </c>
      <c r="K491">
        <v>10461.9794</v>
      </c>
    </row>
    <row r="492" spans="1:11">
      <c r="A492">
        <v>19</v>
      </c>
      <c r="B492" t="s">
        <v>6</v>
      </c>
      <c r="C492">
        <f>IF(Table15[[#This Row],[sex]]="male",1,0)</f>
        <v>0</v>
      </c>
      <c r="D492">
        <v>32.9</v>
      </c>
      <c r="E492">
        <v>0</v>
      </c>
      <c r="F492">
        <v>0</v>
      </c>
      <c r="G492" t="s">
        <v>8</v>
      </c>
      <c r="H492">
        <f>IF(Table15[[#This Row],[region]]=Table15[[#Headers],[northwest]],1,0)</f>
        <v>0</v>
      </c>
      <c r="I492">
        <f>IF(Table15[[#This Row],[region]]=Table15[[#Headers],[Southeast]],1,0)</f>
        <v>0</v>
      </c>
      <c r="J492">
        <f>IF(Table15[[#This Row],[region]]=Table15[[#Headers],[southwest]],1,0)</f>
        <v>1</v>
      </c>
      <c r="K492">
        <v>1748.7739999999999</v>
      </c>
    </row>
    <row r="493" spans="1:11">
      <c r="A493">
        <v>61</v>
      </c>
      <c r="B493" t="s">
        <v>6</v>
      </c>
      <c r="C493">
        <f>IF(Table15[[#This Row],[sex]]="male",1,0)</f>
        <v>0</v>
      </c>
      <c r="D493">
        <v>25.08</v>
      </c>
      <c r="E493">
        <v>0</v>
      </c>
      <c r="F493">
        <v>0</v>
      </c>
      <c r="G493" t="s">
        <v>11</v>
      </c>
      <c r="H493">
        <f>IF(Table15[[#This Row],[region]]=Table15[[#Headers],[northwest]],1,0)</f>
        <v>0</v>
      </c>
      <c r="I493">
        <f>IF(Table15[[#This Row],[region]]=Table15[[#Headers],[Southeast]],1,0)</f>
        <v>1</v>
      </c>
      <c r="J493">
        <f>IF(Table15[[#This Row],[region]]=Table15[[#Headers],[southwest]],1,0)</f>
        <v>0</v>
      </c>
      <c r="K493">
        <v>24513.091260000001</v>
      </c>
    </row>
    <row r="494" spans="1:11">
      <c r="A494">
        <v>18</v>
      </c>
      <c r="B494" t="s">
        <v>6</v>
      </c>
      <c r="C494">
        <f>IF(Table15[[#This Row],[sex]]="male",1,0)</f>
        <v>0</v>
      </c>
      <c r="D494">
        <v>25.08</v>
      </c>
      <c r="E494">
        <v>0</v>
      </c>
      <c r="F494">
        <v>0</v>
      </c>
      <c r="G494" t="s">
        <v>13</v>
      </c>
      <c r="H494">
        <f>IF(Table15[[#This Row],[region]]=Table15[[#Headers],[northwest]],1,0)</f>
        <v>0</v>
      </c>
      <c r="I494">
        <f>IF(Table15[[#This Row],[region]]=Table15[[#Headers],[Southeast]],1,0)</f>
        <v>0</v>
      </c>
      <c r="J494">
        <f>IF(Table15[[#This Row],[region]]=Table15[[#Headers],[southwest]],1,0)</f>
        <v>0</v>
      </c>
      <c r="K494">
        <v>2196.4731999999999</v>
      </c>
    </row>
    <row r="495" spans="1:11">
      <c r="A495">
        <v>61</v>
      </c>
      <c r="B495" t="s">
        <v>9</v>
      </c>
      <c r="C495">
        <f>IF(Table15[[#This Row],[sex]]="male",1,0)</f>
        <v>1</v>
      </c>
      <c r="D495">
        <v>43.4</v>
      </c>
      <c r="E495">
        <v>0</v>
      </c>
      <c r="F495">
        <v>0</v>
      </c>
      <c r="G495" t="s">
        <v>8</v>
      </c>
      <c r="H495">
        <f>IF(Table15[[#This Row],[region]]=Table15[[#Headers],[northwest]],1,0)</f>
        <v>0</v>
      </c>
      <c r="I495">
        <f>IF(Table15[[#This Row],[region]]=Table15[[#Headers],[Southeast]],1,0)</f>
        <v>0</v>
      </c>
      <c r="J495">
        <f>IF(Table15[[#This Row],[region]]=Table15[[#Headers],[southwest]],1,0)</f>
        <v>1</v>
      </c>
      <c r="K495">
        <v>12574.049000000001</v>
      </c>
    </row>
    <row r="496" spans="1:11">
      <c r="A496">
        <v>21</v>
      </c>
      <c r="B496" t="s">
        <v>9</v>
      </c>
      <c r="C496">
        <f>IF(Table15[[#This Row],[sex]]="male",1,0)</f>
        <v>1</v>
      </c>
      <c r="D496">
        <v>25.7</v>
      </c>
      <c r="E496">
        <v>4</v>
      </c>
      <c r="F496">
        <v>1</v>
      </c>
      <c r="G496" t="s">
        <v>8</v>
      </c>
      <c r="H496">
        <f>IF(Table15[[#This Row],[region]]=Table15[[#Headers],[northwest]],1,0)</f>
        <v>0</v>
      </c>
      <c r="I496">
        <f>IF(Table15[[#This Row],[region]]=Table15[[#Headers],[Southeast]],1,0)</f>
        <v>0</v>
      </c>
      <c r="J496">
        <f>IF(Table15[[#This Row],[region]]=Table15[[#Headers],[southwest]],1,0)</f>
        <v>1</v>
      </c>
      <c r="K496">
        <v>17942.106</v>
      </c>
    </row>
    <row r="497" spans="1:11">
      <c r="A497">
        <v>20</v>
      </c>
      <c r="B497" t="s">
        <v>9</v>
      </c>
      <c r="C497">
        <f>IF(Table15[[#This Row],[sex]]="male",1,0)</f>
        <v>1</v>
      </c>
      <c r="D497">
        <v>27.93</v>
      </c>
      <c r="E497">
        <v>0</v>
      </c>
      <c r="F497">
        <v>0</v>
      </c>
      <c r="G497" t="s">
        <v>13</v>
      </c>
      <c r="H497">
        <f>IF(Table15[[#This Row],[region]]=Table15[[#Headers],[northwest]],1,0)</f>
        <v>0</v>
      </c>
      <c r="I497">
        <f>IF(Table15[[#This Row],[region]]=Table15[[#Headers],[Southeast]],1,0)</f>
        <v>0</v>
      </c>
      <c r="J497">
        <f>IF(Table15[[#This Row],[region]]=Table15[[#Headers],[southwest]],1,0)</f>
        <v>0</v>
      </c>
      <c r="K497">
        <v>1967.0227</v>
      </c>
    </row>
    <row r="498" spans="1:11">
      <c r="A498">
        <v>31</v>
      </c>
      <c r="B498" t="s">
        <v>6</v>
      </c>
      <c r="C498">
        <f>IF(Table15[[#This Row],[sex]]="male",1,0)</f>
        <v>0</v>
      </c>
      <c r="D498">
        <v>23.6</v>
      </c>
      <c r="E498">
        <v>2</v>
      </c>
      <c r="F498">
        <v>0</v>
      </c>
      <c r="G498" t="s">
        <v>8</v>
      </c>
      <c r="H498">
        <f>IF(Table15[[#This Row],[region]]=Table15[[#Headers],[northwest]],1,0)</f>
        <v>0</v>
      </c>
      <c r="I498">
        <f>IF(Table15[[#This Row],[region]]=Table15[[#Headers],[Southeast]],1,0)</f>
        <v>0</v>
      </c>
      <c r="J498">
        <f>IF(Table15[[#This Row],[region]]=Table15[[#Headers],[southwest]],1,0)</f>
        <v>1</v>
      </c>
      <c r="K498">
        <v>4931.6469999999999</v>
      </c>
    </row>
    <row r="499" spans="1:11">
      <c r="A499">
        <v>45</v>
      </c>
      <c r="B499" t="s">
        <v>9</v>
      </c>
      <c r="C499">
        <f>IF(Table15[[#This Row],[sex]]="male",1,0)</f>
        <v>1</v>
      </c>
      <c r="D499">
        <v>28.7</v>
      </c>
      <c r="E499">
        <v>2</v>
      </c>
      <c r="F499">
        <v>0</v>
      </c>
      <c r="G499" t="s">
        <v>8</v>
      </c>
      <c r="H499">
        <f>IF(Table15[[#This Row],[region]]=Table15[[#Headers],[northwest]],1,0)</f>
        <v>0</v>
      </c>
      <c r="I499">
        <f>IF(Table15[[#This Row],[region]]=Table15[[#Headers],[Southeast]],1,0)</f>
        <v>0</v>
      </c>
      <c r="J499">
        <f>IF(Table15[[#This Row],[region]]=Table15[[#Headers],[southwest]],1,0)</f>
        <v>1</v>
      </c>
      <c r="K499">
        <v>8027.9679999999998</v>
      </c>
    </row>
    <row r="500" spans="1:11">
      <c r="A500">
        <v>44</v>
      </c>
      <c r="B500" t="s">
        <v>6</v>
      </c>
      <c r="C500">
        <f>IF(Table15[[#This Row],[sex]]="male",1,0)</f>
        <v>0</v>
      </c>
      <c r="D500">
        <v>23.98</v>
      </c>
      <c r="E500">
        <v>2</v>
      </c>
      <c r="F500">
        <v>0</v>
      </c>
      <c r="G500" t="s">
        <v>11</v>
      </c>
      <c r="H500">
        <f>IF(Table15[[#This Row],[region]]=Table15[[#Headers],[northwest]],1,0)</f>
        <v>0</v>
      </c>
      <c r="I500">
        <f>IF(Table15[[#This Row],[region]]=Table15[[#Headers],[Southeast]],1,0)</f>
        <v>1</v>
      </c>
      <c r="J500">
        <f>IF(Table15[[#This Row],[region]]=Table15[[#Headers],[southwest]],1,0)</f>
        <v>0</v>
      </c>
      <c r="K500">
        <v>8211.1002000000008</v>
      </c>
    </row>
    <row r="501" spans="1:11">
      <c r="A501">
        <v>62</v>
      </c>
      <c r="B501" t="s">
        <v>6</v>
      </c>
      <c r="C501">
        <f>IF(Table15[[#This Row],[sex]]="male",1,0)</f>
        <v>0</v>
      </c>
      <c r="D501">
        <v>39.200000000000003</v>
      </c>
      <c r="E501">
        <v>0</v>
      </c>
      <c r="F501">
        <v>0</v>
      </c>
      <c r="G501" t="s">
        <v>8</v>
      </c>
      <c r="H501">
        <f>IF(Table15[[#This Row],[region]]=Table15[[#Headers],[northwest]],1,0)</f>
        <v>0</v>
      </c>
      <c r="I501">
        <f>IF(Table15[[#This Row],[region]]=Table15[[#Headers],[Southeast]],1,0)</f>
        <v>0</v>
      </c>
      <c r="J501">
        <f>IF(Table15[[#This Row],[region]]=Table15[[#Headers],[southwest]],1,0)</f>
        <v>1</v>
      </c>
      <c r="K501">
        <v>13470.86</v>
      </c>
    </row>
    <row r="502" spans="1:11">
      <c r="A502">
        <v>29</v>
      </c>
      <c r="B502" t="s">
        <v>9</v>
      </c>
      <c r="C502">
        <f>IF(Table15[[#This Row],[sex]]="male",1,0)</f>
        <v>1</v>
      </c>
      <c r="D502">
        <v>34.4</v>
      </c>
      <c r="E502">
        <v>0</v>
      </c>
      <c r="F502">
        <v>1</v>
      </c>
      <c r="G502" t="s">
        <v>8</v>
      </c>
      <c r="H502">
        <f>IF(Table15[[#This Row],[region]]=Table15[[#Headers],[northwest]],1,0)</f>
        <v>0</v>
      </c>
      <c r="I502">
        <f>IF(Table15[[#This Row],[region]]=Table15[[#Headers],[Southeast]],1,0)</f>
        <v>0</v>
      </c>
      <c r="J502">
        <f>IF(Table15[[#This Row],[region]]=Table15[[#Headers],[southwest]],1,0)</f>
        <v>1</v>
      </c>
      <c r="K502">
        <v>36197.699000000001</v>
      </c>
    </row>
    <row r="503" spans="1:11">
      <c r="A503">
        <v>43</v>
      </c>
      <c r="B503" t="s">
        <v>9</v>
      </c>
      <c r="C503">
        <f>IF(Table15[[#This Row],[sex]]="male",1,0)</f>
        <v>1</v>
      </c>
      <c r="D503">
        <v>26.03</v>
      </c>
      <c r="E503">
        <v>0</v>
      </c>
      <c r="F503">
        <v>0</v>
      </c>
      <c r="G503" t="s">
        <v>13</v>
      </c>
      <c r="H503">
        <f>IF(Table15[[#This Row],[region]]=Table15[[#Headers],[northwest]],1,0)</f>
        <v>0</v>
      </c>
      <c r="I503">
        <f>IF(Table15[[#This Row],[region]]=Table15[[#Headers],[Southeast]],1,0)</f>
        <v>0</v>
      </c>
      <c r="J503">
        <f>IF(Table15[[#This Row],[region]]=Table15[[#Headers],[southwest]],1,0)</f>
        <v>0</v>
      </c>
      <c r="K503">
        <v>6837.3687</v>
      </c>
    </row>
    <row r="504" spans="1:11">
      <c r="A504">
        <v>51</v>
      </c>
      <c r="B504" t="s">
        <v>9</v>
      </c>
      <c r="C504">
        <f>IF(Table15[[#This Row],[sex]]="male",1,0)</f>
        <v>1</v>
      </c>
      <c r="D504">
        <v>23.21</v>
      </c>
      <c r="E504">
        <v>1</v>
      </c>
      <c r="F504">
        <v>1</v>
      </c>
      <c r="G504" t="s">
        <v>11</v>
      </c>
      <c r="H504">
        <f>IF(Table15[[#This Row],[region]]=Table15[[#Headers],[northwest]],1,0)</f>
        <v>0</v>
      </c>
      <c r="I504">
        <f>IF(Table15[[#This Row],[region]]=Table15[[#Headers],[Southeast]],1,0)</f>
        <v>1</v>
      </c>
      <c r="J504">
        <f>IF(Table15[[#This Row],[region]]=Table15[[#Headers],[southwest]],1,0)</f>
        <v>0</v>
      </c>
      <c r="K504">
        <v>22218.1149</v>
      </c>
    </row>
    <row r="505" spans="1:11">
      <c r="A505">
        <v>19</v>
      </c>
      <c r="B505" t="s">
        <v>9</v>
      </c>
      <c r="C505">
        <f>IF(Table15[[#This Row],[sex]]="male",1,0)</f>
        <v>1</v>
      </c>
      <c r="D505">
        <v>30.25</v>
      </c>
      <c r="E505">
        <v>0</v>
      </c>
      <c r="F505">
        <v>1</v>
      </c>
      <c r="G505" t="s">
        <v>11</v>
      </c>
      <c r="H505">
        <f>IF(Table15[[#This Row],[region]]=Table15[[#Headers],[northwest]],1,0)</f>
        <v>0</v>
      </c>
      <c r="I505">
        <f>IF(Table15[[#This Row],[region]]=Table15[[#Headers],[Southeast]],1,0)</f>
        <v>1</v>
      </c>
      <c r="J505">
        <f>IF(Table15[[#This Row],[region]]=Table15[[#Headers],[southwest]],1,0)</f>
        <v>0</v>
      </c>
      <c r="K505">
        <v>32548.340499999998</v>
      </c>
    </row>
    <row r="506" spans="1:11">
      <c r="A506">
        <v>38</v>
      </c>
      <c r="B506" t="s">
        <v>6</v>
      </c>
      <c r="C506">
        <f>IF(Table15[[#This Row],[sex]]="male",1,0)</f>
        <v>0</v>
      </c>
      <c r="D506">
        <v>28.93</v>
      </c>
      <c r="E506">
        <v>1</v>
      </c>
      <c r="F506">
        <v>0</v>
      </c>
      <c r="G506" t="s">
        <v>11</v>
      </c>
      <c r="H506">
        <f>IF(Table15[[#This Row],[region]]=Table15[[#Headers],[northwest]],1,0)</f>
        <v>0</v>
      </c>
      <c r="I506">
        <f>IF(Table15[[#This Row],[region]]=Table15[[#Headers],[Southeast]],1,0)</f>
        <v>1</v>
      </c>
      <c r="J506">
        <f>IF(Table15[[#This Row],[region]]=Table15[[#Headers],[southwest]],1,0)</f>
        <v>0</v>
      </c>
      <c r="K506">
        <v>5974.3846999999996</v>
      </c>
    </row>
    <row r="507" spans="1:11">
      <c r="A507">
        <v>37</v>
      </c>
      <c r="B507" t="s">
        <v>9</v>
      </c>
      <c r="C507">
        <f>IF(Table15[[#This Row],[sex]]="male",1,0)</f>
        <v>1</v>
      </c>
      <c r="D507">
        <v>30.875</v>
      </c>
      <c r="E507">
        <v>3</v>
      </c>
      <c r="F507">
        <v>0</v>
      </c>
      <c r="G507" t="s">
        <v>12</v>
      </c>
      <c r="H507">
        <f>IF(Table15[[#This Row],[region]]=Table15[[#Headers],[northwest]],1,0)</f>
        <v>1</v>
      </c>
      <c r="I507">
        <f>IF(Table15[[#This Row],[region]]=Table15[[#Headers],[Southeast]],1,0)</f>
        <v>0</v>
      </c>
      <c r="J507">
        <f>IF(Table15[[#This Row],[region]]=Table15[[#Headers],[southwest]],1,0)</f>
        <v>0</v>
      </c>
      <c r="K507">
        <v>6796.8632500000003</v>
      </c>
    </row>
    <row r="508" spans="1:11">
      <c r="A508">
        <v>22</v>
      </c>
      <c r="B508" t="s">
        <v>9</v>
      </c>
      <c r="C508">
        <f>IF(Table15[[#This Row],[sex]]="male",1,0)</f>
        <v>1</v>
      </c>
      <c r="D508">
        <v>31.35</v>
      </c>
      <c r="E508">
        <v>1</v>
      </c>
      <c r="F508">
        <v>0</v>
      </c>
      <c r="G508" t="s">
        <v>12</v>
      </c>
      <c r="H508">
        <f>IF(Table15[[#This Row],[region]]=Table15[[#Headers],[northwest]],1,0)</f>
        <v>1</v>
      </c>
      <c r="I508">
        <f>IF(Table15[[#This Row],[region]]=Table15[[#Headers],[Southeast]],1,0)</f>
        <v>0</v>
      </c>
      <c r="J508">
        <f>IF(Table15[[#This Row],[region]]=Table15[[#Headers],[southwest]],1,0)</f>
        <v>0</v>
      </c>
      <c r="K508">
        <v>2643.2685000000001</v>
      </c>
    </row>
    <row r="509" spans="1:11">
      <c r="A509">
        <v>21</v>
      </c>
      <c r="B509" t="s">
        <v>9</v>
      </c>
      <c r="C509">
        <f>IF(Table15[[#This Row],[sex]]="male",1,0)</f>
        <v>1</v>
      </c>
      <c r="D509">
        <v>23.75</v>
      </c>
      <c r="E509">
        <v>2</v>
      </c>
      <c r="F509">
        <v>0</v>
      </c>
      <c r="G509" t="s">
        <v>12</v>
      </c>
      <c r="H509">
        <f>IF(Table15[[#This Row],[region]]=Table15[[#Headers],[northwest]],1,0)</f>
        <v>1</v>
      </c>
      <c r="I509">
        <f>IF(Table15[[#This Row],[region]]=Table15[[#Headers],[Southeast]],1,0)</f>
        <v>0</v>
      </c>
      <c r="J509">
        <f>IF(Table15[[#This Row],[region]]=Table15[[#Headers],[southwest]],1,0)</f>
        <v>0</v>
      </c>
      <c r="K509">
        <v>3077.0954999999999</v>
      </c>
    </row>
    <row r="510" spans="1:11">
      <c r="A510">
        <v>24</v>
      </c>
      <c r="B510" t="s">
        <v>6</v>
      </c>
      <c r="C510">
        <f>IF(Table15[[#This Row],[sex]]="male",1,0)</f>
        <v>0</v>
      </c>
      <c r="D510">
        <v>25.27</v>
      </c>
      <c r="E510">
        <v>0</v>
      </c>
      <c r="F510">
        <v>0</v>
      </c>
      <c r="G510" t="s">
        <v>13</v>
      </c>
      <c r="H510">
        <f>IF(Table15[[#This Row],[region]]=Table15[[#Headers],[northwest]],1,0)</f>
        <v>0</v>
      </c>
      <c r="I510">
        <f>IF(Table15[[#This Row],[region]]=Table15[[#Headers],[Southeast]],1,0)</f>
        <v>0</v>
      </c>
      <c r="J510">
        <f>IF(Table15[[#This Row],[region]]=Table15[[#Headers],[southwest]],1,0)</f>
        <v>0</v>
      </c>
      <c r="K510">
        <v>3044.2132999999999</v>
      </c>
    </row>
    <row r="511" spans="1:11">
      <c r="A511">
        <v>57</v>
      </c>
      <c r="B511" t="s">
        <v>6</v>
      </c>
      <c r="C511">
        <f>IF(Table15[[#This Row],[sex]]="male",1,0)</f>
        <v>0</v>
      </c>
      <c r="D511">
        <v>28.7</v>
      </c>
      <c r="E511">
        <v>0</v>
      </c>
      <c r="F511">
        <v>0</v>
      </c>
      <c r="G511" t="s">
        <v>8</v>
      </c>
      <c r="H511">
        <f>IF(Table15[[#This Row],[region]]=Table15[[#Headers],[northwest]],1,0)</f>
        <v>0</v>
      </c>
      <c r="I511">
        <f>IF(Table15[[#This Row],[region]]=Table15[[#Headers],[Southeast]],1,0)</f>
        <v>0</v>
      </c>
      <c r="J511">
        <f>IF(Table15[[#This Row],[region]]=Table15[[#Headers],[southwest]],1,0)</f>
        <v>1</v>
      </c>
      <c r="K511">
        <v>11455.28</v>
      </c>
    </row>
    <row r="512" spans="1:11">
      <c r="A512">
        <v>56</v>
      </c>
      <c r="B512" t="s">
        <v>9</v>
      </c>
      <c r="C512">
        <f>IF(Table15[[#This Row],[sex]]="male",1,0)</f>
        <v>1</v>
      </c>
      <c r="D512">
        <v>32.11</v>
      </c>
      <c r="E512">
        <v>1</v>
      </c>
      <c r="F512">
        <v>0</v>
      </c>
      <c r="G512" t="s">
        <v>13</v>
      </c>
      <c r="H512">
        <f>IF(Table15[[#This Row],[region]]=Table15[[#Headers],[northwest]],1,0)</f>
        <v>0</v>
      </c>
      <c r="I512">
        <f>IF(Table15[[#This Row],[region]]=Table15[[#Headers],[Southeast]],1,0)</f>
        <v>0</v>
      </c>
      <c r="J512">
        <f>IF(Table15[[#This Row],[region]]=Table15[[#Headers],[southwest]],1,0)</f>
        <v>0</v>
      </c>
      <c r="K512">
        <v>11763.000899999999</v>
      </c>
    </row>
    <row r="513" spans="1:11">
      <c r="A513">
        <v>27</v>
      </c>
      <c r="B513" t="s">
        <v>9</v>
      </c>
      <c r="C513">
        <f>IF(Table15[[#This Row],[sex]]="male",1,0)</f>
        <v>1</v>
      </c>
      <c r="D513">
        <v>33.659999999999997</v>
      </c>
      <c r="E513">
        <v>0</v>
      </c>
      <c r="F513">
        <v>0</v>
      </c>
      <c r="G513" t="s">
        <v>11</v>
      </c>
      <c r="H513">
        <f>IF(Table15[[#This Row],[region]]=Table15[[#Headers],[northwest]],1,0)</f>
        <v>0</v>
      </c>
      <c r="I513">
        <f>IF(Table15[[#This Row],[region]]=Table15[[#Headers],[Southeast]],1,0)</f>
        <v>1</v>
      </c>
      <c r="J513">
        <f>IF(Table15[[#This Row],[region]]=Table15[[#Headers],[southwest]],1,0)</f>
        <v>0</v>
      </c>
      <c r="K513">
        <v>2498.4144000000001</v>
      </c>
    </row>
    <row r="514" spans="1:11">
      <c r="A514">
        <v>51</v>
      </c>
      <c r="B514" t="s">
        <v>9</v>
      </c>
      <c r="C514">
        <f>IF(Table15[[#This Row],[sex]]="male",1,0)</f>
        <v>1</v>
      </c>
      <c r="D514">
        <v>22.42</v>
      </c>
      <c r="E514">
        <v>0</v>
      </c>
      <c r="F514">
        <v>0</v>
      </c>
      <c r="G514" t="s">
        <v>13</v>
      </c>
      <c r="H514">
        <f>IF(Table15[[#This Row],[region]]=Table15[[#Headers],[northwest]],1,0)</f>
        <v>0</v>
      </c>
      <c r="I514">
        <f>IF(Table15[[#This Row],[region]]=Table15[[#Headers],[Southeast]],1,0)</f>
        <v>0</v>
      </c>
      <c r="J514">
        <f>IF(Table15[[#This Row],[region]]=Table15[[#Headers],[southwest]],1,0)</f>
        <v>0</v>
      </c>
      <c r="K514">
        <v>9361.3268000000007</v>
      </c>
    </row>
    <row r="515" spans="1:11">
      <c r="A515">
        <v>19</v>
      </c>
      <c r="B515" t="s">
        <v>9</v>
      </c>
      <c r="C515">
        <f>IF(Table15[[#This Row],[sex]]="male",1,0)</f>
        <v>1</v>
      </c>
      <c r="D515">
        <v>30.4</v>
      </c>
      <c r="E515">
        <v>0</v>
      </c>
      <c r="F515">
        <v>0</v>
      </c>
      <c r="G515" t="s">
        <v>8</v>
      </c>
      <c r="H515">
        <f>IF(Table15[[#This Row],[region]]=Table15[[#Headers],[northwest]],1,0)</f>
        <v>0</v>
      </c>
      <c r="I515">
        <f>IF(Table15[[#This Row],[region]]=Table15[[#Headers],[Southeast]],1,0)</f>
        <v>0</v>
      </c>
      <c r="J515">
        <f>IF(Table15[[#This Row],[region]]=Table15[[#Headers],[southwest]],1,0)</f>
        <v>1</v>
      </c>
      <c r="K515">
        <v>1256.299</v>
      </c>
    </row>
    <row r="516" spans="1:11">
      <c r="A516">
        <v>39</v>
      </c>
      <c r="B516" t="s">
        <v>9</v>
      </c>
      <c r="C516">
        <f>IF(Table15[[#This Row],[sex]]="male",1,0)</f>
        <v>1</v>
      </c>
      <c r="D516">
        <v>28.3</v>
      </c>
      <c r="E516">
        <v>1</v>
      </c>
      <c r="F516">
        <v>1</v>
      </c>
      <c r="G516" t="s">
        <v>8</v>
      </c>
      <c r="H516">
        <f>IF(Table15[[#This Row],[region]]=Table15[[#Headers],[northwest]],1,0)</f>
        <v>0</v>
      </c>
      <c r="I516">
        <f>IF(Table15[[#This Row],[region]]=Table15[[#Headers],[Southeast]],1,0)</f>
        <v>0</v>
      </c>
      <c r="J516">
        <f>IF(Table15[[#This Row],[region]]=Table15[[#Headers],[southwest]],1,0)</f>
        <v>1</v>
      </c>
      <c r="K516">
        <v>21082.16</v>
      </c>
    </row>
    <row r="517" spans="1:11">
      <c r="A517">
        <v>58</v>
      </c>
      <c r="B517" t="s">
        <v>9</v>
      </c>
      <c r="C517">
        <f>IF(Table15[[#This Row],[sex]]="male",1,0)</f>
        <v>1</v>
      </c>
      <c r="D517">
        <v>35.700000000000003</v>
      </c>
      <c r="E517">
        <v>0</v>
      </c>
      <c r="F517">
        <v>0</v>
      </c>
      <c r="G517" t="s">
        <v>8</v>
      </c>
      <c r="H517">
        <f>IF(Table15[[#This Row],[region]]=Table15[[#Headers],[northwest]],1,0)</f>
        <v>0</v>
      </c>
      <c r="I517">
        <f>IF(Table15[[#This Row],[region]]=Table15[[#Headers],[Southeast]],1,0)</f>
        <v>0</v>
      </c>
      <c r="J517">
        <f>IF(Table15[[#This Row],[region]]=Table15[[#Headers],[southwest]],1,0)</f>
        <v>1</v>
      </c>
      <c r="K517">
        <v>11362.754999999999</v>
      </c>
    </row>
    <row r="518" spans="1:11">
      <c r="A518">
        <v>20</v>
      </c>
      <c r="B518" t="s">
        <v>9</v>
      </c>
      <c r="C518">
        <f>IF(Table15[[#This Row],[sex]]="male",1,0)</f>
        <v>1</v>
      </c>
      <c r="D518">
        <v>35.31</v>
      </c>
      <c r="E518">
        <v>1</v>
      </c>
      <c r="F518">
        <v>0</v>
      </c>
      <c r="G518" t="s">
        <v>11</v>
      </c>
      <c r="H518">
        <f>IF(Table15[[#This Row],[region]]=Table15[[#Headers],[northwest]],1,0)</f>
        <v>0</v>
      </c>
      <c r="I518">
        <f>IF(Table15[[#This Row],[region]]=Table15[[#Headers],[Southeast]],1,0)</f>
        <v>1</v>
      </c>
      <c r="J518">
        <f>IF(Table15[[#This Row],[region]]=Table15[[#Headers],[southwest]],1,0)</f>
        <v>0</v>
      </c>
      <c r="K518">
        <v>27724.28875</v>
      </c>
    </row>
    <row r="519" spans="1:11">
      <c r="A519">
        <v>45</v>
      </c>
      <c r="B519" t="s">
        <v>9</v>
      </c>
      <c r="C519">
        <f>IF(Table15[[#This Row],[sex]]="male",1,0)</f>
        <v>1</v>
      </c>
      <c r="D519">
        <v>30.495000000000001</v>
      </c>
      <c r="E519">
        <v>2</v>
      </c>
      <c r="F519">
        <v>0</v>
      </c>
      <c r="G519" t="s">
        <v>12</v>
      </c>
      <c r="H519">
        <f>IF(Table15[[#This Row],[region]]=Table15[[#Headers],[northwest]],1,0)</f>
        <v>1</v>
      </c>
      <c r="I519">
        <f>IF(Table15[[#This Row],[region]]=Table15[[#Headers],[Southeast]],1,0)</f>
        <v>0</v>
      </c>
      <c r="J519">
        <f>IF(Table15[[#This Row],[region]]=Table15[[#Headers],[southwest]],1,0)</f>
        <v>0</v>
      </c>
      <c r="K519">
        <v>8413.4630500000003</v>
      </c>
    </row>
    <row r="520" spans="1:11">
      <c r="A520">
        <v>35</v>
      </c>
      <c r="B520" t="s">
        <v>6</v>
      </c>
      <c r="C520">
        <f>IF(Table15[[#This Row],[sex]]="male",1,0)</f>
        <v>0</v>
      </c>
      <c r="D520">
        <v>31</v>
      </c>
      <c r="E520">
        <v>1</v>
      </c>
      <c r="F520">
        <v>0</v>
      </c>
      <c r="G520" t="s">
        <v>8</v>
      </c>
      <c r="H520">
        <f>IF(Table15[[#This Row],[region]]=Table15[[#Headers],[northwest]],1,0)</f>
        <v>0</v>
      </c>
      <c r="I520">
        <f>IF(Table15[[#This Row],[region]]=Table15[[#Headers],[Southeast]],1,0)</f>
        <v>0</v>
      </c>
      <c r="J520">
        <f>IF(Table15[[#This Row],[region]]=Table15[[#Headers],[southwest]],1,0)</f>
        <v>1</v>
      </c>
      <c r="K520">
        <v>5240.7650000000003</v>
      </c>
    </row>
    <row r="521" spans="1:11">
      <c r="A521">
        <v>31</v>
      </c>
      <c r="B521" t="s">
        <v>9</v>
      </c>
      <c r="C521">
        <f>IF(Table15[[#This Row],[sex]]="male",1,0)</f>
        <v>1</v>
      </c>
      <c r="D521">
        <v>30.875</v>
      </c>
      <c r="E521">
        <v>0</v>
      </c>
      <c r="F521">
        <v>0</v>
      </c>
      <c r="G521" t="s">
        <v>13</v>
      </c>
      <c r="H521">
        <f>IF(Table15[[#This Row],[region]]=Table15[[#Headers],[northwest]],1,0)</f>
        <v>0</v>
      </c>
      <c r="I521">
        <f>IF(Table15[[#This Row],[region]]=Table15[[#Headers],[Southeast]],1,0)</f>
        <v>0</v>
      </c>
      <c r="J521">
        <f>IF(Table15[[#This Row],[region]]=Table15[[#Headers],[southwest]],1,0)</f>
        <v>0</v>
      </c>
      <c r="K521">
        <v>3857.7592500000001</v>
      </c>
    </row>
    <row r="522" spans="1:11">
      <c r="A522">
        <v>50</v>
      </c>
      <c r="B522" t="s">
        <v>6</v>
      </c>
      <c r="C522">
        <f>IF(Table15[[#This Row],[sex]]="male",1,0)</f>
        <v>0</v>
      </c>
      <c r="D522">
        <v>27.36</v>
      </c>
      <c r="E522">
        <v>0</v>
      </c>
      <c r="F522">
        <v>0</v>
      </c>
      <c r="G522" t="s">
        <v>13</v>
      </c>
      <c r="H522">
        <f>IF(Table15[[#This Row],[region]]=Table15[[#Headers],[northwest]],1,0)</f>
        <v>0</v>
      </c>
      <c r="I522">
        <f>IF(Table15[[#This Row],[region]]=Table15[[#Headers],[Southeast]],1,0)</f>
        <v>0</v>
      </c>
      <c r="J522">
        <f>IF(Table15[[#This Row],[region]]=Table15[[#Headers],[southwest]],1,0)</f>
        <v>0</v>
      </c>
      <c r="K522">
        <v>25656.575260000001</v>
      </c>
    </row>
    <row r="523" spans="1:11">
      <c r="A523">
        <v>32</v>
      </c>
      <c r="B523" t="s">
        <v>6</v>
      </c>
      <c r="C523">
        <f>IF(Table15[[#This Row],[sex]]="male",1,0)</f>
        <v>0</v>
      </c>
      <c r="D523">
        <v>44.22</v>
      </c>
      <c r="E523">
        <v>0</v>
      </c>
      <c r="F523">
        <v>0</v>
      </c>
      <c r="G523" t="s">
        <v>11</v>
      </c>
      <c r="H523">
        <f>IF(Table15[[#This Row],[region]]=Table15[[#Headers],[northwest]],1,0)</f>
        <v>0</v>
      </c>
      <c r="I523">
        <f>IF(Table15[[#This Row],[region]]=Table15[[#Headers],[Southeast]],1,0)</f>
        <v>1</v>
      </c>
      <c r="J523">
        <f>IF(Table15[[#This Row],[region]]=Table15[[#Headers],[southwest]],1,0)</f>
        <v>0</v>
      </c>
      <c r="K523">
        <v>3994.1777999999999</v>
      </c>
    </row>
    <row r="524" spans="1:11">
      <c r="A524">
        <v>51</v>
      </c>
      <c r="B524" t="s">
        <v>6</v>
      </c>
      <c r="C524">
        <f>IF(Table15[[#This Row],[sex]]="male",1,0)</f>
        <v>0</v>
      </c>
      <c r="D524">
        <v>33.914999999999999</v>
      </c>
      <c r="E524">
        <v>0</v>
      </c>
      <c r="F524">
        <v>0</v>
      </c>
      <c r="G524" t="s">
        <v>13</v>
      </c>
      <c r="H524">
        <f>IF(Table15[[#This Row],[region]]=Table15[[#Headers],[northwest]],1,0)</f>
        <v>0</v>
      </c>
      <c r="I524">
        <f>IF(Table15[[#This Row],[region]]=Table15[[#Headers],[Southeast]],1,0)</f>
        <v>0</v>
      </c>
      <c r="J524">
        <f>IF(Table15[[#This Row],[region]]=Table15[[#Headers],[southwest]],1,0)</f>
        <v>0</v>
      </c>
      <c r="K524">
        <v>9866.3048500000004</v>
      </c>
    </row>
    <row r="525" spans="1:11">
      <c r="A525">
        <v>38</v>
      </c>
      <c r="B525" t="s">
        <v>6</v>
      </c>
      <c r="C525">
        <f>IF(Table15[[#This Row],[sex]]="male",1,0)</f>
        <v>0</v>
      </c>
      <c r="D525">
        <v>37.729999999999997</v>
      </c>
      <c r="E525">
        <v>0</v>
      </c>
      <c r="F525">
        <v>0</v>
      </c>
      <c r="G525" t="s">
        <v>11</v>
      </c>
      <c r="H525">
        <f>IF(Table15[[#This Row],[region]]=Table15[[#Headers],[northwest]],1,0)</f>
        <v>0</v>
      </c>
      <c r="I525">
        <f>IF(Table15[[#This Row],[region]]=Table15[[#Headers],[Southeast]],1,0)</f>
        <v>1</v>
      </c>
      <c r="J525">
        <f>IF(Table15[[#This Row],[region]]=Table15[[#Headers],[southwest]],1,0)</f>
        <v>0</v>
      </c>
      <c r="K525">
        <v>5397.6166999999996</v>
      </c>
    </row>
    <row r="526" spans="1:11">
      <c r="A526">
        <v>42</v>
      </c>
      <c r="B526" t="s">
        <v>9</v>
      </c>
      <c r="C526">
        <f>IF(Table15[[#This Row],[sex]]="male",1,0)</f>
        <v>1</v>
      </c>
      <c r="D526">
        <v>26.07</v>
      </c>
      <c r="E526">
        <v>1</v>
      </c>
      <c r="F526">
        <v>1</v>
      </c>
      <c r="G526" t="s">
        <v>11</v>
      </c>
      <c r="H526">
        <f>IF(Table15[[#This Row],[region]]=Table15[[#Headers],[northwest]],1,0)</f>
        <v>0</v>
      </c>
      <c r="I526">
        <f>IF(Table15[[#This Row],[region]]=Table15[[#Headers],[Southeast]],1,0)</f>
        <v>1</v>
      </c>
      <c r="J526">
        <f>IF(Table15[[#This Row],[region]]=Table15[[#Headers],[southwest]],1,0)</f>
        <v>0</v>
      </c>
      <c r="K526">
        <v>38245.593269999998</v>
      </c>
    </row>
    <row r="527" spans="1:11">
      <c r="A527">
        <v>18</v>
      </c>
      <c r="B527" t="s">
        <v>6</v>
      </c>
      <c r="C527">
        <f>IF(Table15[[#This Row],[sex]]="male",1,0)</f>
        <v>0</v>
      </c>
      <c r="D527">
        <v>33.880000000000003</v>
      </c>
      <c r="E527">
        <v>0</v>
      </c>
      <c r="F527">
        <v>0</v>
      </c>
      <c r="G527" t="s">
        <v>11</v>
      </c>
      <c r="H527">
        <f>IF(Table15[[#This Row],[region]]=Table15[[#Headers],[northwest]],1,0)</f>
        <v>0</v>
      </c>
      <c r="I527">
        <f>IF(Table15[[#This Row],[region]]=Table15[[#Headers],[Southeast]],1,0)</f>
        <v>1</v>
      </c>
      <c r="J527">
        <f>IF(Table15[[#This Row],[region]]=Table15[[#Headers],[southwest]],1,0)</f>
        <v>0</v>
      </c>
      <c r="K527">
        <v>11482.63485</v>
      </c>
    </row>
    <row r="528" spans="1:11">
      <c r="A528">
        <v>19</v>
      </c>
      <c r="B528" t="s">
        <v>6</v>
      </c>
      <c r="C528">
        <f>IF(Table15[[#This Row],[sex]]="male",1,0)</f>
        <v>0</v>
      </c>
      <c r="D528">
        <v>30.59</v>
      </c>
      <c r="E528">
        <v>2</v>
      </c>
      <c r="F528">
        <v>0</v>
      </c>
      <c r="G528" t="s">
        <v>12</v>
      </c>
      <c r="H528">
        <f>IF(Table15[[#This Row],[region]]=Table15[[#Headers],[northwest]],1,0)</f>
        <v>1</v>
      </c>
      <c r="I528">
        <f>IF(Table15[[#This Row],[region]]=Table15[[#Headers],[Southeast]],1,0)</f>
        <v>0</v>
      </c>
      <c r="J528">
        <f>IF(Table15[[#This Row],[region]]=Table15[[#Headers],[southwest]],1,0)</f>
        <v>0</v>
      </c>
      <c r="K528">
        <v>24059.680189999999</v>
      </c>
    </row>
    <row r="529" spans="1:11">
      <c r="A529">
        <v>51</v>
      </c>
      <c r="B529" t="s">
        <v>6</v>
      </c>
      <c r="C529">
        <f>IF(Table15[[#This Row],[sex]]="male",1,0)</f>
        <v>0</v>
      </c>
      <c r="D529">
        <v>25.8</v>
      </c>
      <c r="E529">
        <v>1</v>
      </c>
      <c r="F529">
        <v>0</v>
      </c>
      <c r="G529" t="s">
        <v>8</v>
      </c>
      <c r="H529">
        <f>IF(Table15[[#This Row],[region]]=Table15[[#Headers],[northwest]],1,0)</f>
        <v>0</v>
      </c>
      <c r="I529">
        <f>IF(Table15[[#This Row],[region]]=Table15[[#Headers],[Southeast]],1,0)</f>
        <v>0</v>
      </c>
      <c r="J529">
        <f>IF(Table15[[#This Row],[region]]=Table15[[#Headers],[southwest]],1,0)</f>
        <v>1</v>
      </c>
      <c r="K529">
        <v>9861.0249999999996</v>
      </c>
    </row>
    <row r="530" spans="1:11">
      <c r="A530">
        <v>46</v>
      </c>
      <c r="B530" t="s">
        <v>9</v>
      </c>
      <c r="C530">
        <f>IF(Table15[[#This Row],[sex]]="male",1,0)</f>
        <v>1</v>
      </c>
      <c r="D530">
        <v>39.424999999999997</v>
      </c>
      <c r="E530">
        <v>1</v>
      </c>
      <c r="F530">
        <v>0</v>
      </c>
      <c r="G530" t="s">
        <v>13</v>
      </c>
      <c r="H530">
        <f>IF(Table15[[#This Row],[region]]=Table15[[#Headers],[northwest]],1,0)</f>
        <v>0</v>
      </c>
      <c r="I530">
        <f>IF(Table15[[#This Row],[region]]=Table15[[#Headers],[Southeast]],1,0)</f>
        <v>0</v>
      </c>
      <c r="J530">
        <f>IF(Table15[[#This Row],[region]]=Table15[[#Headers],[southwest]],1,0)</f>
        <v>0</v>
      </c>
      <c r="K530">
        <v>8342.9087500000005</v>
      </c>
    </row>
    <row r="531" spans="1:11">
      <c r="A531">
        <v>18</v>
      </c>
      <c r="B531" t="s">
        <v>9</v>
      </c>
      <c r="C531">
        <f>IF(Table15[[#This Row],[sex]]="male",1,0)</f>
        <v>1</v>
      </c>
      <c r="D531">
        <v>25.46</v>
      </c>
      <c r="E531">
        <v>0</v>
      </c>
      <c r="F531">
        <v>0</v>
      </c>
      <c r="G531" t="s">
        <v>13</v>
      </c>
      <c r="H531">
        <f>IF(Table15[[#This Row],[region]]=Table15[[#Headers],[northwest]],1,0)</f>
        <v>0</v>
      </c>
      <c r="I531">
        <f>IF(Table15[[#This Row],[region]]=Table15[[#Headers],[Southeast]],1,0)</f>
        <v>0</v>
      </c>
      <c r="J531">
        <f>IF(Table15[[#This Row],[region]]=Table15[[#Headers],[southwest]],1,0)</f>
        <v>0</v>
      </c>
      <c r="K531">
        <v>1708.0014000000001</v>
      </c>
    </row>
    <row r="532" spans="1:11">
      <c r="A532">
        <v>57</v>
      </c>
      <c r="B532" t="s">
        <v>9</v>
      </c>
      <c r="C532">
        <f>IF(Table15[[#This Row],[sex]]="male",1,0)</f>
        <v>1</v>
      </c>
      <c r="D532">
        <v>42.13</v>
      </c>
      <c r="E532">
        <v>1</v>
      </c>
      <c r="F532">
        <v>1</v>
      </c>
      <c r="G532" t="s">
        <v>11</v>
      </c>
      <c r="H532">
        <f>IF(Table15[[#This Row],[region]]=Table15[[#Headers],[northwest]],1,0)</f>
        <v>0</v>
      </c>
      <c r="I532">
        <f>IF(Table15[[#This Row],[region]]=Table15[[#Headers],[Southeast]],1,0)</f>
        <v>1</v>
      </c>
      <c r="J532">
        <f>IF(Table15[[#This Row],[region]]=Table15[[#Headers],[southwest]],1,0)</f>
        <v>0</v>
      </c>
      <c r="K532">
        <v>48675.517699999997</v>
      </c>
    </row>
    <row r="533" spans="1:11">
      <c r="A533">
        <v>62</v>
      </c>
      <c r="B533" t="s">
        <v>6</v>
      </c>
      <c r="C533">
        <f>IF(Table15[[#This Row],[sex]]="male",1,0)</f>
        <v>0</v>
      </c>
      <c r="D533">
        <v>31.73</v>
      </c>
      <c r="E533">
        <v>0</v>
      </c>
      <c r="F533">
        <v>0</v>
      </c>
      <c r="G533" t="s">
        <v>13</v>
      </c>
      <c r="H533">
        <f>IF(Table15[[#This Row],[region]]=Table15[[#Headers],[northwest]],1,0)</f>
        <v>0</v>
      </c>
      <c r="I533">
        <f>IF(Table15[[#This Row],[region]]=Table15[[#Headers],[Southeast]],1,0)</f>
        <v>0</v>
      </c>
      <c r="J533">
        <f>IF(Table15[[#This Row],[region]]=Table15[[#Headers],[southwest]],1,0)</f>
        <v>0</v>
      </c>
      <c r="K533">
        <v>14043.476699999999</v>
      </c>
    </row>
    <row r="534" spans="1:11">
      <c r="A534">
        <v>59</v>
      </c>
      <c r="B534" t="s">
        <v>9</v>
      </c>
      <c r="C534">
        <f>IF(Table15[[#This Row],[sex]]="male",1,0)</f>
        <v>1</v>
      </c>
      <c r="D534">
        <v>29.7</v>
      </c>
      <c r="E534">
        <v>2</v>
      </c>
      <c r="F534">
        <v>0</v>
      </c>
      <c r="G534" t="s">
        <v>11</v>
      </c>
      <c r="H534">
        <f>IF(Table15[[#This Row],[region]]=Table15[[#Headers],[northwest]],1,0)</f>
        <v>0</v>
      </c>
      <c r="I534">
        <f>IF(Table15[[#This Row],[region]]=Table15[[#Headers],[Southeast]],1,0)</f>
        <v>1</v>
      </c>
      <c r="J534">
        <f>IF(Table15[[#This Row],[region]]=Table15[[#Headers],[southwest]],1,0)</f>
        <v>0</v>
      </c>
      <c r="K534">
        <v>12925.886</v>
      </c>
    </row>
    <row r="535" spans="1:11">
      <c r="A535">
        <v>37</v>
      </c>
      <c r="B535" t="s">
        <v>9</v>
      </c>
      <c r="C535">
        <f>IF(Table15[[#This Row],[sex]]="male",1,0)</f>
        <v>1</v>
      </c>
      <c r="D535">
        <v>36.19</v>
      </c>
      <c r="E535">
        <v>0</v>
      </c>
      <c r="F535">
        <v>0</v>
      </c>
      <c r="G535" t="s">
        <v>11</v>
      </c>
      <c r="H535">
        <f>IF(Table15[[#This Row],[region]]=Table15[[#Headers],[northwest]],1,0)</f>
        <v>0</v>
      </c>
      <c r="I535">
        <f>IF(Table15[[#This Row],[region]]=Table15[[#Headers],[Southeast]],1,0)</f>
        <v>1</v>
      </c>
      <c r="J535">
        <f>IF(Table15[[#This Row],[region]]=Table15[[#Headers],[southwest]],1,0)</f>
        <v>0</v>
      </c>
      <c r="K535">
        <v>19214.705529999999</v>
      </c>
    </row>
    <row r="536" spans="1:11">
      <c r="A536">
        <v>64</v>
      </c>
      <c r="B536" t="s">
        <v>9</v>
      </c>
      <c r="C536">
        <f>IF(Table15[[#This Row],[sex]]="male",1,0)</f>
        <v>1</v>
      </c>
      <c r="D536">
        <v>40.479999999999997</v>
      </c>
      <c r="E536">
        <v>0</v>
      </c>
      <c r="F536">
        <v>0</v>
      </c>
      <c r="G536" t="s">
        <v>11</v>
      </c>
      <c r="H536">
        <f>IF(Table15[[#This Row],[region]]=Table15[[#Headers],[northwest]],1,0)</f>
        <v>0</v>
      </c>
      <c r="I536">
        <f>IF(Table15[[#This Row],[region]]=Table15[[#Headers],[Southeast]],1,0)</f>
        <v>1</v>
      </c>
      <c r="J536">
        <f>IF(Table15[[#This Row],[region]]=Table15[[#Headers],[southwest]],1,0)</f>
        <v>0</v>
      </c>
      <c r="K536">
        <v>13831.1152</v>
      </c>
    </row>
    <row r="537" spans="1:11">
      <c r="A537">
        <v>38</v>
      </c>
      <c r="B537" t="s">
        <v>9</v>
      </c>
      <c r="C537">
        <f>IF(Table15[[#This Row],[sex]]="male",1,0)</f>
        <v>1</v>
      </c>
      <c r="D537">
        <v>28.024999999999999</v>
      </c>
      <c r="E537">
        <v>1</v>
      </c>
      <c r="F537">
        <v>0</v>
      </c>
      <c r="G537" t="s">
        <v>13</v>
      </c>
      <c r="H537">
        <f>IF(Table15[[#This Row],[region]]=Table15[[#Headers],[northwest]],1,0)</f>
        <v>0</v>
      </c>
      <c r="I537">
        <f>IF(Table15[[#This Row],[region]]=Table15[[#Headers],[Southeast]],1,0)</f>
        <v>0</v>
      </c>
      <c r="J537">
        <f>IF(Table15[[#This Row],[region]]=Table15[[#Headers],[southwest]],1,0)</f>
        <v>0</v>
      </c>
      <c r="K537">
        <v>6067.1267500000004</v>
      </c>
    </row>
    <row r="538" spans="1:11">
      <c r="A538">
        <v>33</v>
      </c>
      <c r="B538" t="s">
        <v>6</v>
      </c>
      <c r="C538">
        <f>IF(Table15[[#This Row],[sex]]="male",1,0)</f>
        <v>0</v>
      </c>
      <c r="D538">
        <v>38.9</v>
      </c>
      <c r="E538">
        <v>3</v>
      </c>
      <c r="F538">
        <v>0</v>
      </c>
      <c r="G538" t="s">
        <v>8</v>
      </c>
      <c r="H538">
        <f>IF(Table15[[#This Row],[region]]=Table15[[#Headers],[northwest]],1,0)</f>
        <v>0</v>
      </c>
      <c r="I538">
        <f>IF(Table15[[#This Row],[region]]=Table15[[#Headers],[Southeast]],1,0)</f>
        <v>0</v>
      </c>
      <c r="J538">
        <f>IF(Table15[[#This Row],[region]]=Table15[[#Headers],[southwest]],1,0)</f>
        <v>1</v>
      </c>
      <c r="K538">
        <v>5972.3779999999997</v>
      </c>
    </row>
    <row r="539" spans="1:11">
      <c r="A539">
        <v>46</v>
      </c>
      <c r="B539" t="s">
        <v>6</v>
      </c>
      <c r="C539">
        <f>IF(Table15[[#This Row],[sex]]="male",1,0)</f>
        <v>0</v>
      </c>
      <c r="D539">
        <v>30.2</v>
      </c>
      <c r="E539">
        <v>2</v>
      </c>
      <c r="F539">
        <v>0</v>
      </c>
      <c r="G539" t="s">
        <v>8</v>
      </c>
      <c r="H539">
        <f>IF(Table15[[#This Row],[region]]=Table15[[#Headers],[northwest]],1,0)</f>
        <v>0</v>
      </c>
      <c r="I539">
        <f>IF(Table15[[#This Row],[region]]=Table15[[#Headers],[Southeast]],1,0)</f>
        <v>0</v>
      </c>
      <c r="J539">
        <f>IF(Table15[[#This Row],[region]]=Table15[[#Headers],[southwest]],1,0)</f>
        <v>1</v>
      </c>
      <c r="K539">
        <v>8825.0859999999993</v>
      </c>
    </row>
    <row r="540" spans="1:11">
      <c r="A540">
        <v>46</v>
      </c>
      <c r="B540" t="s">
        <v>6</v>
      </c>
      <c r="C540">
        <f>IF(Table15[[#This Row],[sex]]="male",1,0)</f>
        <v>0</v>
      </c>
      <c r="D540">
        <v>28.05</v>
      </c>
      <c r="E540">
        <v>1</v>
      </c>
      <c r="F540">
        <v>0</v>
      </c>
      <c r="G540" t="s">
        <v>11</v>
      </c>
      <c r="H540">
        <f>IF(Table15[[#This Row],[region]]=Table15[[#Headers],[northwest]],1,0)</f>
        <v>0</v>
      </c>
      <c r="I540">
        <f>IF(Table15[[#This Row],[region]]=Table15[[#Headers],[Southeast]],1,0)</f>
        <v>1</v>
      </c>
      <c r="J540">
        <f>IF(Table15[[#This Row],[region]]=Table15[[#Headers],[southwest]],1,0)</f>
        <v>0</v>
      </c>
      <c r="K540">
        <v>8233.0974999999999</v>
      </c>
    </row>
    <row r="541" spans="1:11">
      <c r="A541">
        <v>53</v>
      </c>
      <c r="B541" t="s">
        <v>9</v>
      </c>
      <c r="C541">
        <f>IF(Table15[[#This Row],[sex]]="male",1,0)</f>
        <v>1</v>
      </c>
      <c r="D541">
        <v>31.35</v>
      </c>
      <c r="E541">
        <v>0</v>
      </c>
      <c r="F541">
        <v>0</v>
      </c>
      <c r="G541" t="s">
        <v>11</v>
      </c>
      <c r="H541">
        <f>IF(Table15[[#This Row],[region]]=Table15[[#Headers],[northwest]],1,0)</f>
        <v>0</v>
      </c>
      <c r="I541">
        <f>IF(Table15[[#This Row],[region]]=Table15[[#Headers],[Southeast]],1,0)</f>
        <v>1</v>
      </c>
      <c r="J541">
        <f>IF(Table15[[#This Row],[region]]=Table15[[#Headers],[southwest]],1,0)</f>
        <v>0</v>
      </c>
      <c r="K541">
        <v>27346.04207</v>
      </c>
    </row>
    <row r="542" spans="1:11">
      <c r="A542">
        <v>34</v>
      </c>
      <c r="B542" t="s">
        <v>6</v>
      </c>
      <c r="C542">
        <f>IF(Table15[[#This Row],[sex]]="male",1,0)</f>
        <v>0</v>
      </c>
      <c r="D542">
        <v>38</v>
      </c>
      <c r="E542">
        <v>3</v>
      </c>
      <c r="F542">
        <v>0</v>
      </c>
      <c r="G542" t="s">
        <v>8</v>
      </c>
      <c r="H542">
        <f>IF(Table15[[#This Row],[region]]=Table15[[#Headers],[northwest]],1,0)</f>
        <v>0</v>
      </c>
      <c r="I542">
        <f>IF(Table15[[#This Row],[region]]=Table15[[#Headers],[Southeast]],1,0)</f>
        <v>0</v>
      </c>
      <c r="J542">
        <f>IF(Table15[[#This Row],[region]]=Table15[[#Headers],[southwest]],1,0)</f>
        <v>1</v>
      </c>
      <c r="K542">
        <v>6196.4480000000003</v>
      </c>
    </row>
    <row r="543" spans="1:11">
      <c r="A543">
        <v>20</v>
      </c>
      <c r="B543" t="s">
        <v>6</v>
      </c>
      <c r="C543">
        <f>IF(Table15[[#This Row],[sex]]="male",1,0)</f>
        <v>0</v>
      </c>
      <c r="D543">
        <v>31.79</v>
      </c>
      <c r="E543">
        <v>2</v>
      </c>
      <c r="F543">
        <v>0</v>
      </c>
      <c r="G543" t="s">
        <v>11</v>
      </c>
      <c r="H543">
        <f>IF(Table15[[#This Row],[region]]=Table15[[#Headers],[northwest]],1,0)</f>
        <v>0</v>
      </c>
      <c r="I543">
        <f>IF(Table15[[#This Row],[region]]=Table15[[#Headers],[Southeast]],1,0)</f>
        <v>1</v>
      </c>
      <c r="J543">
        <f>IF(Table15[[#This Row],[region]]=Table15[[#Headers],[southwest]],1,0)</f>
        <v>0</v>
      </c>
      <c r="K543">
        <v>3056.3881000000001</v>
      </c>
    </row>
    <row r="544" spans="1:11">
      <c r="A544">
        <v>63</v>
      </c>
      <c r="B544" t="s">
        <v>6</v>
      </c>
      <c r="C544">
        <f>IF(Table15[[#This Row],[sex]]="male",1,0)</f>
        <v>0</v>
      </c>
      <c r="D544">
        <v>36.299999999999997</v>
      </c>
      <c r="E544">
        <v>0</v>
      </c>
      <c r="F544">
        <v>0</v>
      </c>
      <c r="G544" t="s">
        <v>11</v>
      </c>
      <c r="H544">
        <f>IF(Table15[[#This Row],[region]]=Table15[[#Headers],[northwest]],1,0)</f>
        <v>0</v>
      </c>
      <c r="I544">
        <f>IF(Table15[[#This Row],[region]]=Table15[[#Headers],[Southeast]],1,0)</f>
        <v>1</v>
      </c>
      <c r="J544">
        <f>IF(Table15[[#This Row],[region]]=Table15[[#Headers],[southwest]],1,0)</f>
        <v>0</v>
      </c>
      <c r="K544">
        <v>13887.204</v>
      </c>
    </row>
    <row r="545" spans="1:11">
      <c r="A545">
        <v>54</v>
      </c>
      <c r="B545" t="s">
        <v>6</v>
      </c>
      <c r="C545">
        <f>IF(Table15[[#This Row],[sex]]="male",1,0)</f>
        <v>0</v>
      </c>
      <c r="D545">
        <v>47.41</v>
      </c>
      <c r="E545">
        <v>0</v>
      </c>
      <c r="F545">
        <v>1</v>
      </c>
      <c r="G545" t="s">
        <v>11</v>
      </c>
      <c r="H545">
        <f>IF(Table15[[#This Row],[region]]=Table15[[#Headers],[northwest]],1,0)</f>
        <v>0</v>
      </c>
      <c r="I545">
        <f>IF(Table15[[#This Row],[region]]=Table15[[#Headers],[Southeast]],1,0)</f>
        <v>1</v>
      </c>
      <c r="J545">
        <f>IF(Table15[[#This Row],[region]]=Table15[[#Headers],[southwest]],1,0)</f>
        <v>0</v>
      </c>
      <c r="K545">
        <v>63770.428010000003</v>
      </c>
    </row>
    <row r="546" spans="1:11">
      <c r="A546">
        <v>54</v>
      </c>
      <c r="B546" t="s">
        <v>9</v>
      </c>
      <c r="C546">
        <f>IF(Table15[[#This Row],[sex]]="male",1,0)</f>
        <v>1</v>
      </c>
      <c r="D546">
        <v>30.21</v>
      </c>
      <c r="E546">
        <v>0</v>
      </c>
      <c r="F546">
        <v>0</v>
      </c>
      <c r="G546" t="s">
        <v>12</v>
      </c>
      <c r="H546">
        <f>IF(Table15[[#This Row],[region]]=Table15[[#Headers],[northwest]],1,0)</f>
        <v>1</v>
      </c>
      <c r="I546">
        <f>IF(Table15[[#This Row],[region]]=Table15[[#Headers],[Southeast]],1,0)</f>
        <v>0</v>
      </c>
      <c r="J546">
        <f>IF(Table15[[#This Row],[region]]=Table15[[#Headers],[southwest]],1,0)</f>
        <v>0</v>
      </c>
      <c r="K546">
        <v>10231.499900000001</v>
      </c>
    </row>
    <row r="547" spans="1:11">
      <c r="A547">
        <v>49</v>
      </c>
      <c r="B547" t="s">
        <v>9</v>
      </c>
      <c r="C547">
        <f>IF(Table15[[#This Row],[sex]]="male",1,0)</f>
        <v>1</v>
      </c>
      <c r="D547">
        <v>25.84</v>
      </c>
      <c r="E547">
        <v>2</v>
      </c>
      <c r="F547">
        <v>1</v>
      </c>
      <c r="G547" t="s">
        <v>12</v>
      </c>
      <c r="H547">
        <f>IF(Table15[[#This Row],[region]]=Table15[[#Headers],[northwest]],1,0)</f>
        <v>1</v>
      </c>
      <c r="I547">
        <f>IF(Table15[[#This Row],[region]]=Table15[[#Headers],[Southeast]],1,0)</f>
        <v>0</v>
      </c>
      <c r="J547">
        <f>IF(Table15[[#This Row],[region]]=Table15[[#Headers],[southwest]],1,0)</f>
        <v>0</v>
      </c>
      <c r="K547">
        <v>23807.240600000001</v>
      </c>
    </row>
    <row r="548" spans="1:11">
      <c r="A548">
        <v>28</v>
      </c>
      <c r="B548" t="s">
        <v>9</v>
      </c>
      <c r="C548">
        <f>IF(Table15[[#This Row],[sex]]="male",1,0)</f>
        <v>1</v>
      </c>
      <c r="D548">
        <v>35.435000000000002</v>
      </c>
      <c r="E548">
        <v>0</v>
      </c>
      <c r="F548">
        <v>0</v>
      </c>
      <c r="G548" t="s">
        <v>13</v>
      </c>
      <c r="H548">
        <f>IF(Table15[[#This Row],[region]]=Table15[[#Headers],[northwest]],1,0)</f>
        <v>0</v>
      </c>
      <c r="I548">
        <f>IF(Table15[[#This Row],[region]]=Table15[[#Headers],[Southeast]],1,0)</f>
        <v>0</v>
      </c>
      <c r="J548">
        <f>IF(Table15[[#This Row],[region]]=Table15[[#Headers],[southwest]],1,0)</f>
        <v>0</v>
      </c>
      <c r="K548">
        <v>3268.84665</v>
      </c>
    </row>
    <row r="549" spans="1:11">
      <c r="A549">
        <v>54</v>
      </c>
      <c r="B549" t="s">
        <v>6</v>
      </c>
      <c r="C549">
        <f>IF(Table15[[#This Row],[sex]]="male",1,0)</f>
        <v>0</v>
      </c>
      <c r="D549">
        <v>46.7</v>
      </c>
      <c r="E549">
        <v>2</v>
      </c>
      <c r="F549">
        <v>0</v>
      </c>
      <c r="G549" t="s">
        <v>8</v>
      </c>
      <c r="H549">
        <f>IF(Table15[[#This Row],[region]]=Table15[[#Headers],[northwest]],1,0)</f>
        <v>0</v>
      </c>
      <c r="I549">
        <f>IF(Table15[[#This Row],[region]]=Table15[[#Headers],[Southeast]],1,0)</f>
        <v>0</v>
      </c>
      <c r="J549">
        <f>IF(Table15[[#This Row],[region]]=Table15[[#Headers],[southwest]],1,0)</f>
        <v>1</v>
      </c>
      <c r="K549">
        <v>11538.421</v>
      </c>
    </row>
    <row r="550" spans="1:11">
      <c r="A550">
        <v>25</v>
      </c>
      <c r="B550" t="s">
        <v>6</v>
      </c>
      <c r="C550">
        <f>IF(Table15[[#This Row],[sex]]="male",1,0)</f>
        <v>0</v>
      </c>
      <c r="D550">
        <v>28.594999999999999</v>
      </c>
      <c r="E550">
        <v>0</v>
      </c>
      <c r="F550">
        <v>0</v>
      </c>
      <c r="G550" t="s">
        <v>13</v>
      </c>
      <c r="H550">
        <f>IF(Table15[[#This Row],[region]]=Table15[[#Headers],[northwest]],1,0)</f>
        <v>0</v>
      </c>
      <c r="I550">
        <f>IF(Table15[[#This Row],[region]]=Table15[[#Headers],[Southeast]],1,0)</f>
        <v>0</v>
      </c>
      <c r="J550">
        <f>IF(Table15[[#This Row],[region]]=Table15[[#Headers],[southwest]],1,0)</f>
        <v>0</v>
      </c>
      <c r="K550">
        <v>3213.6220499999999</v>
      </c>
    </row>
    <row r="551" spans="1:11">
      <c r="A551">
        <v>43</v>
      </c>
      <c r="B551" t="s">
        <v>6</v>
      </c>
      <c r="C551">
        <f>IF(Table15[[#This Row],[sex]]="male",1,0)</f>
        <v>0</v>
      </c>
      <c r="D551">
        <v>46.2</v>
      </c>
      <c r="E551">
        <v>0</v>
      </c>
      <c r="F551">
        <v>1</v>
      </c>
      <c r="G551" t="s">
        <v>11</v>
      </c>
      <c r="H551">
        <f>IF(Table15[[#This Row],[region]]=Table15[[#Headers],[northwest]],1,0)</f>
        <v>0</v>
      </c>
      <c r="I551">
        <f>IF(Table15[[#This Row],[region]]=Table15[[#Headers],[Southeast]],1,0)</f>
        <v>1</v>
      </c>
      <c r="J551">
        <f>IF(Table15[[#This Row],[region]]=Table15[[#Headers],[southwest]],1,0)</f>
        <v>0</v>
      </c>
      <c r="K551">
        <v>45863.205000000002</v>
      </c>
    </row>
    <row r="552" spans="1:11">
      <c r="A552">
        <v>63</v>
      </c>
      <c r="B552" t="s">
        <v>9</v>
      </c>
      <c r="C552">
        <f>IF(Table15[[#This Row],[sex]]="male",1,0)</f>
        <v>1</v>
      </c>
      <c r="D552">
        <v>30.8</v>
      </c>
      <c r="E552">
        <v>0</v>
      </c>
      <c r="F552">
        <v>0</v>
      </c>
      <c r="G552" t="s">
        <v>8</v>
      </c>
      <c r="H552">
        <f>IF(Table15[[#This Row],[region]]=Table15[[#Headers],[northwest]],1,0)</f>
        <v>0</v>
      </c>
      <c r="I552">
        <f>IF(Table15[[#This Row],[region]]=Table15[[#Headers],[Southeast]],1,0)</f>
        <v>0</v>
      </c>
      <c r="J552">
        <f>IF(Table15[[#This Row],[region]]=Table15[[#Headers],[southwest]],1,0)</f>
        <v>1</v>
      </c>
      <c r="K552">
        <v>13390.558999999999</v>
      </c>
    </row>
    <row r="553" spans="1:11">
      <c r="A553">
        <v>32</v>
      </c>
      <c r="B553" t="s">
        <v>6</v>
      </c>
      <c r="C553">
        <f>IF(Table15[[#This Row],[sex]]="male",1,0)</f>
        <v>0</v>
      </c>
      <c r="D553">
        <v>28.93</v>
      </c>
      <c r="E553">
        <v>0</v>
      </c>
      <c r="F553">
        <v>0</v>
      </c>
      <c r="G553" t="s">
        <v>11</v>
      </c>
      <c r="H553">
        <f>IF(Table15[[#This Row],[region]]=Table15[[#Headers],[northwest]],1,0)</f>
        <v>0</v>
      </c>
      <c r="I553">
        <f>IF(Table15[[#This Row],[region]]=Table15[[#Headers],[Southeast]],1,0)</f>
        <v>1</v>
      </c>
      <c r="J553">
        <f>IF(Table15[[#This Row],[region]]=Table15[[#Headers],[southwest]],1,0)</f>
        <v>0</v>
      </c>
      <c r="K553">
        <v>3972.9247</v>
      </c>
    </row>
    <row r="554" spans="1:11">
      <c r="A554">
        <v>62</v>
      </c>
      <c r="B554" t="s">
        <v>9</v>
      </c>
      <c r="C554">
        <f>IF(Table15[[#This Row],[sex]]="male",1,0)</f>
        <v>1</v>
      </c>
      <c r="D554">
        <v>21.4</v>
      </c>
      <c r="E554">
        <v>0</v>
      </c>
      <c r="F554">
        <v>0</v>
      </c>
      <c r="G554" t="s">
        <v>8</v>
      </c>
      <c r="H554">
        <f>IF(Table15[[#This Row],[region]]=Table15[[#Headers],[northwest]],1,0)</f>
        <v>0</v>
      </c>
      <c r="I554">
        <f>IF(Table15[[#This Row],[region]]=Table15[[#Headers],[Southeast]],1,0)</f>
        <v>0</v>
      </c>
      <c r="J554">
        <f>IF(Table15[[#This Row],[region]]=Table15[[#Headers],[southwest]],1,0)</f>
        <v>1</v>
      </c>
      <c r="K554">
        <v>12957.118</v>
      </c>
    </row>
    <row r="555" spans="1:11">
      <c r="A555">
        <v>52</v>
      </c>
      <c r="B555" t="s">
        <v>6</v>
      </c>
      <c r="C555">
        <f>IF(Table15[[#This Row],[sex]]="male",1,0)</f>
        <v>0</v>
      </c>
      <c r="D555">
        <v>31.73</v>
      </c>
      <c r="E555">
        <v>2</v>
      </c>
      <c r="F555">
        <v>0</v>
      </c>
      <c r="G555" t="s">
        <v>12</v>
      </c>
      <c r="H555">
        <f>IF(Table15[[#This Row],[region]]=Table15[[#Headers],[northwest]],1,0)</f>
        <v>1</v>
      </c>
      <c r="I555">
        <f>IF(Table15[[#This Row],[region]]=Table15[[#Headers],[Southeast]],1,0)</f>
        <v>0</v>
      </c>
      <c r="J555">
        <f>IF(Table15[[#This Row],[region]]=Table15[[#Headers],[southwest]],1,0)</f>
        <v>0</v>
      </c>
      <c r="K555">
        <v>11187.6567</v>
      </c>
    </row>
    <row r="556" spans="1:11">
      <c r="A556">
        <v>25</v>
      </c>
      <c r="B556" t="s">
        <v>6</v>
      </c>
      <c r="C556">
        <f>IF(Table15[[#This Row],[sex]]="male",1,0)</f>
        <v>0</v>
      </c>
      <c r="D556">
        <v>41.325000000000003</v>
      </c>
      <c r="E556">
        <v>0</v>
      </c>
      <c r="F556">
        <v>0</v>
      </c>
      <c r="G556" t="s">
        <v>13</v>
      </c>
      <c r="H556">
        <f>IF(Table15[[#This Row],[region]]=Table15[[#Headers],[northwest]],1,0)</f>
        <v>0</v>
      </c>
      <c r="I556">
        <f>IF(Table15[[#This Row],[region]]=Table15[[#Headers],[Southeast]],1,0)</f>
        <v>0</v>
      </c>
      <c r="J556">
        <f>IF(Table15[[#This Row],[region]]=Table15[[#Headers],[southwest]],1,0)</f>
        <v>0</v>
      </c>
      <c r="K556">
        <v>17878.900679999999</v>
      </c>
    </row>
    <row r="557" spans="1:11">
      <c r="A557">
        <v>28</v>
      </c>
      <c r="B557" t="s">
        <v>9</v>
      </c>
      <c r="C557">
        <f>IF(Table15[[#This Row],[sex]]="male",1,0)</f>
        <v>1</v>
      </c>
      <c r="D557">
        <v>23.8</v>
      </c>
      <c r="E557">
        <v>2</v>
      </c>
      <c r="F557">
        <v>0</v>
      </c>
      <c r="G557" t="s">
        <v>8</v>
      </c>
      <c r="H557">
        <f>IF(Table15[[#This Row],[region]]=Table15[[#Headers],[northwest]],1,0)</f>
        <v>0</v>
      </c>
      <c r="I557">
        <f>IF(Table15[[#This Row],[region]]=Table15[[#Headers],[Southeast]],1,0)</f>
        <v>0</v>
      </c>
      <c r="J557">
        <f>IF(Table15[[#This Row],[region]]=Table15[[#Headers],[southwest]],1,0)</f>
        <v>1</v>
      </c>
      <c r="K557">
        <v>3847.674</v>
      </c>
    </row>
    <row r="558" spans="1:11">
      <c r="A558">
        <v>46</v>
      </c>
      <c r="B558" t="s">
        <v>9</v>
      </c>
      <c r="C558">
        <f>IF(Table15[[#This Row],[sex]]="male",1,0)</f>
        <v>1</v>
      </c>
      <c r="D558">
        <v>33.44</v>
      </c>
      <c r="E558">
        <v>1</v>
      </c>
      <c r="F558">
        <v>0</v>
      </c>
      <c r="G558" t="s">
        <v>13</v>
      </c>
      <c r="H558">
        <f>IF(Table15[[#This Row],[region]]=Table15[[#Headers],[northwest]],1,0)</f>
        <v>0</v>
      </c>
      <c r="I558">
        <f>IF(Table15[[#This Row],[region]]=Table15[[#Headers],[Southeast]],1,0)</f>
        <v>0</v>
      </c>
      <c r="J558">
        <f>IF(Table15[[#This Row],[region]]=Table15[[#Headers],[southwest]],1,0)</f>
        <v>0</v>
      </c>
      <c r="K558">
        <v>8334.5895999999993</v>
      </c>
    </row>
    <row r="559" spans="1:11">
      <c r="A559">
        <v>34</v>
      </c>
      <c r="B559" t="s">
        <v>9</v>
      </c>
      <c r="C559">
        <f>IF(Table15[[#This Row],[sex]]="male",1,0)</f>
        <v>1</v>
      </c>
      <c r="D559">
        <v>34.21</v>
      </c>
      <c r="E559">
        <v>0</v>
      </c>
      <c r="F559">
        <v>0</v>
      </c>
      <c r="G559" t="s">
        <v>11</v>
      </c>
      <c r="H559">
        <f>IF(Table15[[#This Row],[region]]=Table15[[#Headers],[northwest]],1,0)</f>
        <v>0</v>
      </c>
      <c r="I559">
        <f>IF(Table15[[#This Row],[region]]=Table15[[#Headers],[Southeast]],1,0)</f>
        <v>1</v>
      </c>
      <c r="J559">
        <f>IF(Table15[[#This Row],[region]]=Table15[[#Headers],[southwest]],1,0)</f>
        <v>0</v>
      </c>
      <c r="K559">
        <v>3935.1799000000001</v>
      </c>
    </row>
    <row r="560" spans="1:11">
      <c r="A560">
        <v>35</v>
      </c>
      <c r="B560" t="s">
        <v>6</v>
      </c>
      <c r="C560">
        <f>IF(Table15[[#This Row],[sex]]="male",1,0)</f>
        <v>0</v>
      </c>
      <c r="D560">
        <v>34.104999999999997</v>
      </c>
      <c r="E560">
        <v>3</v>
      </c>
      <c r="F560">
        <v>1</v>
      </c>
      <c r="G560" t="s">
        <v>12</v>
      </c>
      <c r="H560">
        <f>IF(Table15[[#This Row],[region]]=Table15[[#Headers],[northwest]],1,0)</f>
        <v>1</v>
      </c>
      <c r="I560">
        <f>IF(Table15[[#This Row],[region]]=Table15[[#Headers],[Southeast]],1,0)</f>
        <v>0</v>
      </c>
      <c r="J560">
        <f>IF(Table15[[#This Row],[region]]=Table15[[#Headers],[southwest]],1,0)</f>
        <v>0</v>
      </c>
      <c r="K560">
        <v>39983.425949999997</v>
      </c>
    </row>
    <row r="561" spans="1:11">
      <c r="A561">
        <v>19</v>
      </c>
      <c r="B561" t="s">
        <v>9</v>
      </c>
      <c r="C561">
        <f>IF(Table15[[#This Row],[sex]]="male",1,0)</f>
        <v>1</v>
      </c>
      <c r="D561">
        <v>35.53</v>
      </c>
      <c r="E561">
        <v>0</v>
      </c>
      <c r="F561">
        <v>0</v>
      </c>
      <c r="G561" t="s">
        <v>12</v>
      </c>
      <c r="H561">
        <f>IF(Table15[[#This Row],[region]]=Table15[[#Headers],[northwest]],1,0)</f>
        <v>1</v>
      </c>
      <c r="I561">
        <f>IF(Table15[[#This Row],[region]]=Table15[[#Headers],[Southeast]],1,0)</f>
        <v>0</v>
      </c>
      <c r="J561">
        <f>IF(Table15[[#This Row],[region]]=Table15[[#Headers],[southwest]],1,0)</f>
        <v>0</v>
      </c>
      <c r="K561">
        <v>1646.4296999999999</v>
      </c>
    </row>
    <row r="562" spans="1:11">
      <c r="A562">
        <v>46</v>
      </c>
      <c r="B562" t="s">
        <v>6</v>
      </c>
      <c r="C562">
        <f>IF(Table15[[#This Row],[sex]]="male",1,0)</f>
        <v>0</v>
      </c>
      <c r="D562">
        <v>19.95</v>
      </c>
      <c r="E562">
        <v>2</v>
      </c>
      <c r="F562">
        <v>0</v>
      </c>
      <c r="G562" t="s">
        <v>12</v>
      </c>
      <c r="H562">
        <f>IF(Table15[[#This Row],[region]]=Table15[[#Headers],[northwest]],1,0)</f>
        <v>1</v>
      </c>
      <c r="I562">
        <f>IF(Table15[[#This Row],[region]]=Table15[[#Headers],[Southeast]],1,0)</f>
        <v>0</v>
      </c>
      <c r="J562">
        <f>IF(Table15[[#This Row],[region]]=Table15[[#Headers],[southwest]],1,0)</f>
        <v>0</v>
      </c>
      <c r="K562">
        <v>9193.8384999999998</v>
      </c>
    </row>
    <row r="563" spans="1:11">
      <c r="A563">
        <v>54</v>
      </c>
      <c r="B563" t="s">
        <v>6</v>
      </c>
      <c r="C563">
        <f>IF(Table15[[#This Row],[sex]]="male",1,0)</f>
        <v>0</v>
      </c>
      <c r="D563">
        <v>32.68</v>
      </c>
      <c r="E563">
        <v>0</v>
      </c>
      <c r="F563">
        <v>0</v>
      </c>
      <c r="G563" t="s">
        <v>13</v>
      </c>
      <c r="H563">
        <f>IF(Table15[[#This Row],[region]]=Table15[[#Headers],[northwest]],1,0)</f>
        <v>0</v>
      </c>
      <c r="I563">
        <f>IF(Table15[[#This Row],[region]]=Table15[[#Headers],[Southeast]],1,0)</f>
        <v>0</v>
      </c>
      <c r="J563">
        <f>IF(Table15[[#This Row],[region]]=Table15[[#Headers],[southwest]],1,0)</f>
        <v>0</v>
      </c>
      <c r="K563">
        <v>10923.933199999999</v>
      </c>
    </row>
    <row r="564" spans="1:11">
      <c r="A564">
        <v>27</v>
      </c>
      <c r="B564" t="s">
        <v>9</v>
      </c>
      <c r="C564">
        <f>IF(Table15[[#This Row],[sex]]="male",1,0)</f>
        <v>1</v>
      </c>
      <c r="D564">
        <v>30.5</v>
      </c>
      <c r="E564">
        <v>0</v>
      </c>
      <c r="F564">
        <v>0</v>
      </c>
      <c r="G564" t="s">
        <v>8</v>
      </c>
      <c r="H564">
        <f>IF(Table15[[#This Row],[region]]=Table15[[#Headers],[northwest]],1,0)</f>
        <v>0</v>
      </c>
      <c r="I564">
        <f>IF(Table15[[#This Row],[region]]=Table15[[#Headers],[Southeast]],1,0)</f>
        <v>0</v>
      </c>
      <c r="J564">
        <f>IF(Table15[[#This Row],[region]]=Table15[[#Headers],[southwest]],1,0)</f>
        <v>1</v>
      </c>
      <c r="K564">
        <v>2494.0219999999999</v>
      </c>
    </row>
    <row r="565" spans="1:11">
      <c r="A565">
        <v>50</v>
      </c>
      <c r="B565" t="s">
        <v>9</v>
      </c>
      <c r="C565">
        <f>IF(Table15[[#This Row],[sex]]="male",1,0)</f>
        <v>1</v>
      </c>
      <c r="D565">
        <v>44.77</v>
      </c>
      <c r="E565">
        <v>1</v>
      </c>
      <c r="F565">
        <v>0</v>
      </c>
      <c r="G565" t="s">
        <v>11</v>
      </c>
      <c r="H565">
        <f>IF(Table15[[#This Row],[region]]=Table15[[#Headers],[northwest]],1,0)</f>
        <v>0</v>
      </c>
      <c r="I565">
        <f>IF(Table15[[#This Row],[region]]=Table15[[#Headers],[Southeast]],1,0)</f>
        <v>1</v>
      </c>
      <c r="J565">
        <f>IF(Table15[[#This Row],[region]]=Table15[[#Headers],[southwest]],1,0)</f>
        <v>0</v>
      </c>
      <c r="K565">
        <v>9058.7302999999993</v>
      </c>
    </row>
    <row r="566" spans="1:11">
      <c r="A566">
        <v>18</v>
      </c>
      <c r="B566" t="s">
        <v>6</v>
      </c>
      <c r="C566">
        <f>IF(Table15[[#This Row],[sex]]="male",1,0)</f>
        <v>0</v>
      </c>
      <c r="D566">
        <v>32.119999999999997</v>
      </c>
      <c r="E566">
        <v>2</v>
      </c>
      <c r="F566">
        <v>0</v>
      </c>
      <c r="G566" t="s">
        <v>11</v>
      </c>
      <c r="H566">
        <f>IF(Table15[[#This Row],[region]]=Table15[[#Headers],[northwest]],1,0)</f>
        <v>0</v>
      </c>
      <c r="I566">
        <f>IF(Table15[[#This Row],[region]]=Table15[[#Headers],[Southeast]],1,0)</f>
        <v>1</v>
      </c>
      <c r="J566">
        <f>IF(Table15[[#This Row],[region]]=Table15[[#Headers],[southwest]],1,0)</f>
        <v>0</v>
      </c>
      <c r="K566">
        <v>2801.2588000000001</v>
      </c>
    </row>
    <row r="567" spans="1:11">
      <c r="A567">
        <v>19</v>
      </c>
      <c r="B567" t="s">
        <v>6</v>
      </c>
      <c r="C567">
        <f>IF(Table15[[#This Row],[sex]]="male",1,0)</f>
        <v>0</v>
      </c>
      <c r="D567">
        <v>30.495000000000001</v>
      </c>
      <c r="E567">
        <v>0</v>
      </c>
      <c r="F567">
        <v>0</v>
      </c>
      <c r="G567" t="s">
        <v>12</v>
      </c>
      <c r="H567">
        <f>IF(Table15[[#This Row],[region]]=Table15[[#Headers],[northwest]],1,0)</f>
        <v>1</v>
      </c>
      <c r="I567">
        <f>IF(Table15[[#This Row],[region]]=Table15[[#Headers],[Southeast]],1,0)</f>
        <v>0</v>
      </c>
      <c r="J567">
        <f>IF(Table15[[#This Row],[region]]=Table15[[#Headers],[southwest]],1,0)</f>
        <v>0</v>
      </c>
      <c r="K567">
        <v>2128.4310500000001</v>
      </c>
    </row>
    <row r="568" spans="1:11">
      <c r="A568">
        <v>38</v>
      </c>
      <c r="B568" t="s">
        <v>6</v>
      </c>
      <c r="C568">
        <f>IF(Table15[[#This Row],[sex]]="male",1,0)</f>
        <v>0</v>
      </c>
      <c r="D568">
        <v>40.564999999999998</v>
      </c>
      <c r="E568">
        <v>1</v>
      </c>
      <c r="F568">
        <v>0</v>
      </c>
      <c r="G568" t="s">
        <v>12</v>
      </c>
      <c r="H568">
        <f>IF(Table15[[#This Row],[region]]=Table15[[#Headers],[northwest]],1,0)</f>
        <v>1</v>
      </c>
      <c r="I568">
        <f>IF(Table15[[#This Row],[region]]=Table15[[#Headers],[Southeast]],1,0)</f>
        <v>0</v>
      </c>
      <c r="J568">
        <f>IF(Table15[[#This Row],[region]]=Table15[[#Headers],[southwest]],1,0)</f>
        <v>0</v>
      </c>
      <c r="K568">
        <v>6373.55735</v>
      </c>
    </row>
    <row r="569" spans="1:11">
      <c r="A569">
        <v>41</v>
      </c>
      <c r="B569" t="s">
        <v>9</v>
      </c>
      <c r="C569">
        <f>IF(Table15[[#This Row],[sex]]="male",1,0)</f>
        <v>1</v>
      </c>
      <c r="D569">
        <v>30.59</v>
      </c>
      <c r="E569">
        <v>2</v>
      </c>
      <c r="F569">
        <v>0</v>
      </c>
      <c r="G569" t="s">
        <v>12</v>
      </c>
      <c r="H569">
        <f>IF(Table15[[#This Row],[region]]=Table15[[#Headers],[northwest]],1,0)</f>
        <v>1</v>
      </c>
      <c r="I569">
        <f>IF(Table15[[#This Row],[region]]=Table15[[#Headers],[Southeast]],1,0)</f>
        <v>0</v>
      </c>
      <c r="J569">
        <f>IF(Table15[[#This Row],[region]]=Table15[[#Headers],[southwest]],1,0)</f>
        <v>0</v>
      </c>
      <c r="K569">
        <v>7256.7231000000002</v>
      </c>
    </row>
    <row r="570" spans="1:11">
      <c r="A570">
        <v>49</v>
      </c>
      <c r="B570" t="s">
        <v>6</v>
      </c>
      <c r="C570">
        <f>IF(Table15[[#This Row],[sex]]="male",1,0)</f>
        <v>0</v>
      </c>
      <c r="D570">
        <v>31.9</v>
      </c>
      <c r="E570">
        <v>5</v>
      </c>
      <c r="F570">
        <v>0</v>
      </c>
      <c r="G570" t="s">
        <v>8</v>
      </c>
      <c r="H570">
        <f>IF(Table15[[#This Row],[region]]=Table15[[#Headers],[northwest]],1,0)</f>
        <v>0</v>
      </c>
      <c r="I570">
        <f>IF(Table15[[#This Row],[region]]=Table15[[#Headers],[Southeast]],1,0)</f>
        <v>0</v>
      </c>
      <c r="J570">
        <f>IF(Table15[[#This Row],[region]]=Table15[[#Headers],[southwest]],1,0)</f>
        <v>1</v>
      </c>
      <c r="K570">
        <v>11552.904</v>
      </c>
    </row>
    <row r="571" spans="1:11">
      <c r="A571">
        <v>48</v>
      </c>
      <c r="B571" t="s">
        <v>9</v>
      </c>
      <c r="C571">
        <f>IF(Table15[[#This Row],[sex]]="male",1,0)</f>
        <v>1</v>
      </c>
      <c r="D571">
        <v>40.564999999999998</v>
      </c>
      <c r="E571">
        <v>2</v>
      </c>
      <c r="F571">
        <v>1</v>
      </c>
      <c r="G571" t="s">
        <v>12</v>
      </c>
      <c r="H571">
        <f>IF(Table15[[#This Row],[region]]=Table15[[#Headers],[northwest]],1,0)</f>
        <v>1</v>
      </c>
      <c r="I571">
        <f>IF(Table15[[#This Row],[region]]=Table15[[#Headers],[Southeast]],1,0)</f>
        <v>0</v>
      </c>
      <c r="J571">
        <f>IF(Table15[[#This Row],[region]]=Table15[[#Headers],[southwest]],1,0)</f>
        <v>0</v>
      </c>
      <c r="K571">
        <v>45702.022349999999</v>
      </c>
    </row>
    <row r="572" spans="1:11">
      <c r="A572">
        <v>31</v>
      </c>
      <c r="B572" t="s">
        <v>6</v>
      </c>
      <c r="C572">
        <f>IF(Table15[[#This Row],[sex]]="male",1,0)</f>
        <v>0</v>
      </c>
      <c r="D572">
        <v>29.1</v>
      </c>
      <c r="E572">
        <v>0</v>
      </c>
      <c r="F572">
        <v>0</v>
      </c>
      <c r="G572" t="s">
        <v>8</v>
      </c>
      <c r="H572">
        <f>IF(Table15[[#This Row],[region]]=Table15[[#Headers],[northwest]],1,0)</f>
        <v>0</v>
      </c>
      <c r="I572">
        <f>IF(Table15[[#This Row],[region]]=Table15[[#Headers],[Southeast]],1,0)</f>
        <v>0</v>
      </c>
      <c r="J572">
        <f>IF(Table15[[#This Row],[region]]=Table15[[#Headers],[southwest]],1,0)</f>
        <v>1</v>
      </c>
      <c r="K572">
        <v>3761.2919999999999</v>
      </c>
    </row>
    <row r="573" spans="1:11">
      <c r="A573">
        <v>18</v>
      </c>
      <c r="B573" t="s">
        <v>6</v>
      </c>
      <c r="C573">
        <f>IF(Table15[[#This Row],[sex]]="male",1,0)</f>
        <v>0</v>
      </c>
      <c r="D573">
        <v>37.29</v>
      </c>
      <c r="E573">
        <v>1</v>
      </c>
      <c r="F573">
        <v>0</v>
      </c>
      <c r="G573" t="s">
        <v>11</v>
      </c>
      <c r="H573">
        <f>IF(Table15[[#This Row],[region]]=Table15[[#Headers],[northwest]],1,0)</f>
        <v>0</v>
      </c>
      <c r="I573">
        <f>IF(Table15[[#This Row],[region]]=Table15[[#Headers],[Southeast]],1,0)</f>
        <v>1</v>
      </c>
      <c r="J573">
        <f>IF(Table15[[#This Row],[region]]=Table15[[#Headers],[southwest]],1,0)</f>
        <v>0</v>
      </c>
      <c r="K573">
        <v>2219.4450999999999</v>
      </c>
    </row>
    <row r="574" spans="1:11">
      <c r="A574">
        <v>30</v>
      </c>
      <c r="B574" t="s">
        <v>6</v>
      </c>
      <c r="C574">
        <f>IF(Table15[[#This Row],[sex]]="male",1,0)</f>
        <v>0</v>
      </c>
      <c r="D574">
        <v>43.12</v>
      </c>
      <c r="E574">
        <v>2</v>
      </c>
      <c r="F574">
        <v>0</v>
      </c>
      <c r="G574" t="s">
        <v>11</v>
      </c>
      <c r="H574">
        <f>IF(Table15[[#This Row],[region]]=Table15[[#Headers],[northwest]],1,0)</f>
        <v>0</v>
      </c>
      <c r="I574">
        <f>IF(Table15[[#This Row],[region]]=Table15[[#Headers],[Southeast]],1,0)</f>
        <v>1</v>
      </c>
      <c r="J574">
        <f>IF(Table15[[#This Row],[region]]=Table15[[#Headers],[southwest]],1,0)</f>
        <v>0</v>
      </c>
      <c r="K574">
        <v>4753.6368000000002</v>
      </c>
    </row>
    <row r="575" spans="1:11">
      <c r="A575">
        <v>62</v>
      </c>
      <c r="B575" t="s">
        <v>6</v>
      </c>
      <c r="C575">
        <f>IF(Table15[[#This Row],[sex]]="male",1,0)</f>
        <v>0</v>
      </c>
      <c r="D575">
        <v>36.86</v>
      </c>
      <c r="E575">
        <v>1</v>
      </c>
      <c r="F575">
        <v>0</v>
      </c>
      <c r="G575" t="s">
        <v>13</v>
      </c>
      <c r="H575">
        <f>IF(Table15[[#This Row],[region]]=Table15[[#Headers],[northwest]],1,0)</f>
        <v>0</v>
      </c>
      <c r="I575">
        <f>IF(Table15[[#This Row],[region]]=Table15[[#Headers],[Southeast]],1,0)</f>
        <v>0</v>
      </c>
      <c r="J575">
        <f>IF(Table15[[#This Row],[region]]=Table15[[#Headers],[southwest]],1,0)</f>
        <v>0</v>
      </c>
      <c r="K575">
        <v>31620.001059999999</v>
      </c>
    </row>
    <row r="576" spans="1:11">
      <c r="A576">
        <v>57</v>
      </c>
      <c r="B576" t="s">
        <v>6</v>
      </c>
      <c r="C576">
        <f>IF(Table15[[#This Row],[sex]]="male",1,0)</f>
        <v>0</v>
      </c>
      <c r="D576">
        <v>34.295000000000002</v>
      </c>
      <c r="E576">
        <v>2</v>
      </c>
      <c r="F576">
        <v>0</v>
      </c>
      <c r="G576" t="s">
        <v>13</v>
      </c>
      <c r="H576">
        <f>IF(Table15[[#This Row],[region]]=Table15[[#Headers],[northwest]],1,0)</f>
        <v>0</v>
      </c>
      <c r="I576">
        <f>IF(Table15[[#This Row],[region]]=Table15[[#Headers],[Southeast]],1,0)</f>
        <v>0</v>
      </c>
      <c r="J576">
        <f>IF(Table15[[#This Row],[region]]=Table15[[#Headers],[southwest]],1,0)</f>
        <v>0</v>
      </c>
      <c r="K576">
        <v>13224.057049999999</v>
      </c>
    </row>
    <row r="577" spans="1:11">
      <c r="A577">
        <v>58</v>
      </c>
      <c r="B577" t="s">
        <v>6</v>
      </c>
      <c r="C577">
        <f>IF(Table15[[#This Row],[sex]]="male",1,0)</f>
        <v>0</v>
      </c>
      <c r="D577">
        <v>27.17</v>
      </c>
      <c r="E577">
        <v>0</v>
      </c>
      <c r="F577">
        <v>0</v>
      </c>
      <c r="G577" t="s">
        <v>12</v>
      </c>
      <c r="H577">
        <f>IF(Table15[[#This Row],[region]]=Table15[[#Headers],[northwest]],1,0)</f>
        <v>1</v>
      </c>
      <c r="I577">
        <f>IF(Table15[[#This Row],[region]]=Table15[[#Headers],[Southeast]],1,0)</f>
        <v>0</v>
      </c>
      <c r="J577">
        <f>IF(Table15[[#This Row],[region]]=Table15[[#Headers],[southwest]],1,0)</f>
        <v>0</v>
      </c>
      <c r="K577">
        <v>12222.898300000001</v>
      </c>
    </row>
    <row r="578" spans="1:11">
      <c r="A578">
        <v>22</v>
      </c>
      <c r="B578" t="s">
        <v>9</v>
      </c>
      <c r="C578">
        <f>IF(Table15[[#This Row],[sex]]="male",1,0)</f>
        <v>1</v>
      </c>
      <c r="D578">
        <v>26.84</v>
      </c>
      <c r="E578">
        <v>0</v>
      </c>
      <c r="F578">
        <v>0</v>
      </c>
      <c r="G578" t="s">
        <v>11</v>
      </c>
      <c r="H578">
        <f>IF(Table15[[#This Row],[region]]=Table15[[#Headers],[northwest]],1,0)</f>
        <v>0</v>
      </c>
      <c r="I578">
        <f>IF(Table15[[#This Row],[region]]=Table15[[#Headers],[Southeast]],1,0)</f>
        <v>1</v>
      </c>
      <c r="J578">
        <f>IF(Table15[[#This Row],[region]]=Table15[[#Headers],[southwest]],1,0)</f>
        <v>0</v>
      </c>
      <c r="K578">
        <v>1664.9996000000001</v>
      </c>
    </row>
    <row r="579" spans="1:11">
      <c r="A579">
        <v>31</v>
      </c>
      <c r="B579" t="s">
        <v>6</v>
      </c>
      <c r="C579">
        <f>IF(Table15[[#This Row],[sex]]="male",1,0)</f>
        <v>0</v>
      </c>
      <c r="D579">
        <v>38.094999999999999</v>
      </c>
      <c r="E579">
        <v>1</v>
      </c>
      <c r="F579">
        <v>1</v>
      </c>
      <c r="G579" t="s">
        <v>13</v>
      </c>
      <c r="H579">
        <f>IF(Table15[[#This Row],[region]]=Table15[[#Headers],[northwest]],1,0)</f>
        <v>0</v>
      </c>
      <c r="I579">
        <f>IF(Table15[[#This Row],[region]]=Table15[[#Headers],[Southeast]],1,0)</f>
        <v>0</v>
      </c>
      <c r="J579">
        <f>IF(Table15[[#This Row],[region]]=Table15[[#Headers],[southwest]],1,0)</f>
        <v>0</v>
      </c>
      <c r="K579">
        <v>58571.074480000003</v>
      </c>
    </row>
    <row r="580" spans="1:11">
      <c r="A580">
        <v>52</v>
      </c>
      <c r="B580" t="s">
        <v>9</v>
      </c>
      <c r="C580">
        <f>IF(Table15[[#This Row],[sex]]="male",1,0)</f>
        <v>1</v>
      </c>
      <c r="D580">
        <v>30.2</v>
      </c>
      <c r="E580">
        <v>1</v>
      </c>
      <c r="F580">
        <v>0</v>
      </c>
      <c r="G580" t="s">
        <v>8</v>
      </c>
      <c r="H580">
        <f>IF(Table15[[#This Row],[region]]=Table15[[#Headers],[northwest]],1,0)</f>
        <v>0</v>
      </c>
      <c r="I580">
        <f>IF(Table15[[#This Row],[region]]=Table15[[#Headers],[Southeast]],1,0)</f>
        <v>0</v>
      </c>
      <c r="J580">
        <f>IF(Table15[[#This Row],[region]]=Table15[[#Headers],[southwest]],1,0)</f>
        <v>1</v>
      </c>
      <c r="K580">
        <v>9724.5300000000007</v>
      </c>
    </row>
    <row r="581" spans="1:11">
      <c r="A581">
        <v>25</v>
      </c>
      <c r="B581" t="s">
        <v>6</v>
      </c>
      <c r="C581">
        <f>IF(Table15[[#This Row],[sex]]="male",1,0)</f>
        <v>0</v>
      </c>
      <c r="D581">
        <v>23.465</v>
      </c>
      <c r="E581">
        <v>0</v>
      </c>
      <c r="F581">
        <v>0</v>
      </c>
      <c r="G581" t="s">
        <v>13</v>
      </c>
      <c r="H581">
        <f>IF(Table15[[#This Row],[region]]=Table15[[#Headers],[northwest]],1,0)</f>
        <v>0</v>
      </c>
      <c r="I581">
        <f>IF(Table15[[#This Row],[region]]=Table15[[#Headers],[Southeast]],1,0)</f>
        <v>0</v>
      </c>
      <c r="J581">
        <f>IF(Table15[[#This Row],[region]]=Table15[[#Headers],[southwest]],1,0)</f>
        <v>0</v>
      </c>
      <c r="K581">
        <v>3206.4913499999998</v>
      </c>
    </row>
    <row r="582" spans="1:11">
      <c r="A582">
        <v>59</v>
      </c>
      <c r="B582" t="s">
        <v>9</v>
      </c>
      <c r="C582">
        <f>IF(Table15[[#This Row],[sex]]="male",1,0)</f>
        <v>1</v>
      </c>
      <c r="D582">
        <v>25.46</v>
      </c>
      <c r="E582">
        <v>1</v>
      </c>
      <c r="F582">
        <v>0</v>
      </c>
      <c r="G582" t="s">
        <v>13</v>
      </c>
      <c r="H582">
        <f>IF(Table15[[#This Row],[region]]=Table15[[#Headers],[northwest]],1,0)</f>
        <v>0</v>
      </c>
      <c r="I582">
        <f>IF(Table15[[#This Row],[region]]=Table15[[#Headers],[Southeast]],1,0)</f>
        <v>0</v>
      </c>
      <c r="J582">
        <f>IF(Table15[[#This Row],[region]]=Table15[[#Headers],[southwest]],1,0)</f>
        <v>0</v>
      </c>
      <c r="K582">
        <v>12913.992399999999</v>
      </c>
    </row>
    <row r="583" spans="1:11">
      <c r="A583">
        <v>19</v>
      </c>
      <c r="B583" t="s">
        <v>9</v>
      </c>
      <c r="C583">
        <f>IF(Table15[[#This Row],[sex]]="male",1,0)</f>
        <v>1</v>
      </c>
      <c r="D583">
        <v>30.59</v>
      </c>
      <c r="E583">
        <v>0</v>
      </c>
      <c r="F583">
        <v>0</v>
      </c>
      <c r="G583" t="s">
        <v>12</v>
      </c>
      <c r="H583">
        <f>IF(Table15[[#This Row],[region]]=Table15[[#Headers],[northwest]],1,0)</f>
        <v>1</v>
      </c>
      <c r="I583">
        <f>IF(Table15[[#This Row],[region]]=Table15[[#Headers],[Southeast]],1,0)</f>
        <v>0</v>
      </c>
      <c r="J583">
        <f>IF(Table15[[#This Row],[region]]=Table15[[#Headers],[southwest]],1,0)</f>
        <v>0</v>
      </c>
      <c r="K583">
        <v>1639.5631000000001</v>
      </c>
    </row>
    <row r="584" spans="1:11">
      <c r="A584">
        <v>39</v>
      </c>
      <c r="B584" t="s">
        <v>9</v>
      </c>
      <c r="C584">
        <f>IF(Table15[[#This Row],[sex]]="male",1,0)</f>
        <v>1</v>
      </c>
      <c r="D584">
        <v>45.43</v>
      </c>
      <c r="E584">
        <v>2</v>
      </c>
      <c r="F584">
        <v>0</v>
      </c>
      <c r="G584" t="s">
        <v>11</v>
      </c>
      <c r="H584">
        <f>IF(Table15[[#This Row],[region]]=Table15[[#Headers],[northwest]],1,0)</f>
        <v>0</v>
      </c>
      <c r="I584">
        <f>IF(Table15[[#This Row],[region]]=Table15[[#Headers],[Southeast]],1,0)</f>
        <v>1</v>
      </c>
      <c r="J584">
        <f>IF(Table15[[#This Row],[region]]=Table15[[#Headers],[southwest]],1,0)</f>
        <v>0</v>
      </c>
      <c r="K584">
        <v>6356.2707</v>
      </c>
    </row>
    <row r="585" spans="1:11">
      <c r="A585">
        <v>32</v>
      </c>
      <c r="B585" t="s">
        <v>6</v>
      </c>
      <c r="C585">
        <f>IF(Table15[[#This Row],[sex]]="male",1,0)</f>
        <v>0</v>
      </c>
      <c r="D585">
        <v>23.65</v>
      </c>
      <c r="E585">
        <v>1</v>
      </c>
      <c r="F585">
        <v>0</v>
      </c>
      <c r="G585" t="s">
        <v>11</v>
      </c>
      <c r="H585">
        <f>IF(Table15[[#This Row],[region]]=Table15[[#Headers],[northwest]],1,0)</f>
        <v>0</v>
      </c>
      <c r="I585">
        <f>IF(Table15[[#This Row],[region]]=Table15[[#Headers],[Southeast]],1,0)</f>
        <v>1</v>
      </c>
      <c r="J585">
        <f>IF(Table15[[#This Row],[region]]=Table15[[#Headers],[southwest]],1,0)</f>
        <v>0</v>
      </c>
      <c r="K585">
        <v>17626.239509999999</v>
      </c>
    </row>
    <row r="586" spans="1:11">
      <c r="A586">
        <v>19</v>
      </c>
      <c r="B586" t="s">
        <v>9</v>
      </c>
      <c r="C586">
        <f>IF(Table15[[#This Row],[sex]]="male",1,0)</f>
        <v>1</v>
      </c>
      <c r="D586">
        <v>20.7</v>
      </c>
      <c r="E586">
        <v>0</v>
      </c>
      <c r="F586">
        <v>0</v>
      </c>
      <c r="G586" t="s">
        <v>8</v>
      </c>
      <c r="H586">
        <f>IF(Table15[[#This Row],[region]]=Table15[[#Headers],[northwest]],1,0)</f>
        <v>0</v>
      </c>
      <c r="I586">
        <f>IF(Table15[[#This Row],[region]]=Table15[[#Headers],[Southeast]],1,0)</f>
        <v>0</v>
      </c>
      <c r="J586">
        <f>IF(Table15[[#This Row],[region]]=Table15[[#Headers],[southwest]],1,0)</f>
        <v>1</v>
      </c>
      <c r="K586">
        <v>1242.816</v>
      </c>
    </row>
    <row r="587" spans="1:11">
      <c r="A587">
        <v>33</v>
      </c>
      <c r="B587" t="s">
        <v>6</v>
      </c>
      <c r="C587">
        <f>IF(Table15[[#This Row],[sex]]="male",1,0)</f>
        <v>0</v>
      </c>
      <c r="D587">
        <v>28.27</v>
      </c>
      <c r="E587">
        <v>1</v>
      </c>
      <c r="F587">
        <v>0</v>
      </c>
      <c r="G587" t="s">
        <v>11</v>
      </c>
      <c r="H587">
        <f>IF(Table15[[#This Row],[region]]=Table15[[#Headers],[northwest]],1,0)</f>
        <v>0</v>
      </c>
      <c r="I587">
        <f>IF(Table15[[#This Row],[region]]=Table15[[#Headers],[Southeast]],1,0)</f>
        <v>1</v>
      </c>
      <c r="J587">
        <f>IF(Table15[[#This Row],[region]]=Table15[[#Headers],[southwest]],1,0)</f>
        <v>0</v>
      </c>
      <c r="K587">
        <v>4779.6022999999996</v>
      </c>
    </row>
    <row r="588" spans="1:11">
      <c r="A588">
        <v>21</v>
      </c>
      <c r="B588" t="s">
        <v>9</v>
      </c>
      <c r="C588">
        <f>IF(Table15[[#This Row],[sex]]="male",1,0)</f>
        <v>1</v>
      </c>
      <c r="D588">
        <v>20.234999999999999</v>
      </c>
      <c r="E588">
        <v>3</v>
      </c>
      <c r="F588">
        <v>0</v>
      </c>
      <c r="G588" t="s">
        <v>13</v>
      </c>
      <c r="H588">
        <f>IF(Table15[[#This Row],[region]]=Table15[[#Headers],[northwest]],1,0)</f>
        <v>0</v>
      </c>
      <c r="I588">
        <f>IF(Table15[[#This Row],[region]]=Table15[[#Headers],[Southeast]],1,0)</f>
        <v>0</v>
      </c>
      <c r="J588">
        <f>IF(Table15[[#This Row],[region]]=Table15[[#Headers],[southwest]],1,0)</f>
        <v>0</v>
      </c>
      <c r="K588">
        <v>3861.2096499999998</v>
      </c>
    </row>
    <row r="589" spans="1:11">
      <c r="A589">
        <v>34</v>
      </c>
      <c r="B589" t="s">
        <v>6</v>
      </c>
      <c r="C589">
        <f>IF(Table15[[#This Row],[sex]]="male",1,0)</f>
        <v>0</v>
      </c>
      <c r="D589">
        <v>30.21</v>
      </c>
      <c r="E589">
        <v>1</v>
      </c>
      <c r="F589">
        <v>1</v>
      </c>
      <c r="G589" t="s">
        <v>12</v>
      </c>
      <c r="H589">
        <f>IF(Table15[[#This Row],[region]]=Table15[[#Headers],[northwest]],1,0)</f>
        <v>1</v>
      </c>
      <c r="I589">
        <f>IF(Table15[[#This Row],[region]]=Table15[[#Headers],[Southeast]],1,0)</f>
        <v>0</v>
      </c>
      <c r="J589">
        <f>IF(Table15[[#This Row],[region]]=Table15[[#Headers],[southwest]],1,0)</f>
        <v>0</v>
      </c>
      <c r="K589">
        <v>43943.876100000001</v>
      </c>
    </row>
    <row r="590" spans="1:11">
      <c r="A590">
        <v>61</v>
      </c>
      <c r="B590" t="s">
        <v>6</v>
      </c>
      <c r="C590">
        <f>IF(Table15[[#This Row],[sex]]="male",1,0)</f>
        <v>0</v>
      </c>
      <c r="D590">
        <v>35.909999999999997</v>
      </c>
      <c r="E590">
        <v>0</v>
      </c>
      <c r="F590">
        <v>0</v>
      </c>
      <c r="G590" t="s">
        <v>13</v>
      </c>
      <c r="H590">
        <f>IF(Table15[[#This Row],[region]]=Table15[[#Headers],[northwest]],1,0)</f>
        <v>0</v>
      </c>
      <c r="I590">
        <f>IF(Table15[[#This Row],[region]]=Table15[[#Headers],[Southeast]],1,0)</f>
        <v>0</v>
      </c>
      <c r="J590">
        <f>IF(Table15[[#This Row],[region]]=Table15[[#Headers],[southwest]],1,0)</f>
        <v>0</v>
      </c>
      <c r="K590">
        <v>13635.6379</v>
      </c>
    </row>
    <row r="591" spans="1:11">
      <c r="A591">
        <v>38</v>
      </c>
      <c r="B591" t="s">
        <v>6</v>
      </c>
      <c r="C591">
        <f>IF(Table15[[#This Row],[sex]]="male",1,0)</f>
        <v>0</v>
      </c>
      <c r="D591">
        <v>30.69</v>
      </c>
      <c r="E591">
        <v>1</v>
      </c>
      <c r="F591">
        <v>0</v>
      </c>
      <c r="G591" t="s">
        <v>11</v>
      </c>
      <c r="H591">
        <f>IF(Table15[[#This Row],[region]]=Table15[[#Headers],[northwest]],1,0)</f>
        <v>0</v>
      </c>
      <c r="I591">
        <f>IF(Table15[[#This Row],[region]]=Table15[[#Headers],[Southeast]],1,0)</f>
        <v>1</v>
      </c>
      <c r="J591">
        <f>IF(Table15[[#This Row],[region]]=Table15[[#Headers],[southwest]],1,0)</f>
        <v>0</v>
      </c>
      <c r="K591">
        <v>5976.8311000000003</v>
      </c>
    </row>
    <row r="592" spans="1:11">
      <c r="A592">
        <v>58</v>
      </c>
      <c r="B592" t="s">
        <v>6</v>
      </c>
      <c r="C592">
        <f>IF(Table15[[#This Row],[sex]]="male",1,0)</f>
        <v>0</v>
      </c>
      <c r="D592">
        <v>29</v>
      </c>
      <c r="E592">
        <v>0</v>
      </c>
      <c r="F592">
        <v>0</v>
      </c>
      <c r="G592" t="s">
        <v>8</v>
      </c>
      <c r="H592">
        <f>IF(Table15[[#This Row],[region]]=Table15[[#Headers],[northwest]],1,0)</f>
        <v>0</v>
      </c>
      <c r="I592">
        <f>IF(Table15[[#This Row],[region]]=Table15[[#Headers],[Southeast]],1,0)</f>
        <v>0</v>
      </c>
      <c r="J592">
        <f>IF(Table15[[#This Row],[region]]=Table15[[#Headers],[southwest]],1,0)</f>
        <v>1</v>
      </c>
      <c r="K592">
        <v>11842.441999999999</v>
      </c>
    </row>
    <row r="593" spans="1:11">
      <c r="A593">
        <v>47</v>
      </c>
      <c r="B593" t="s">
        <v>9</v>
      </c>
      <c r="C593">
        <f>IF(Table15[[#This Row],[sex]]="male",1,0)</f>
        <v>1</v>
      </c>
      <c r="D593">
        <v>19.57</v>
      </c>
      <c r="E593">
        <v>1</v>
      </c>
      <c r="F593">
        <v>0</v>
      </c>
      <c r="G593" t="s">
        <v>12</v>
      </c>
      <c r="H593">
        <f>IF(Table15[[#This Row],[region]]=Table15[[#Headers],[northwest]],1,0)</f>
        <v>1</v>
      </c>
      <c r="I593">
        <f>IF(Table15[[#This Row],[region]]=Table15[[#Headers],[Southeast]],1,0)</f>
        <v>0</v>
      </c>
      <c r="J593">
        <f>IF(Table15[[#This Row],[region]]=Table15[[#Headers],[southwest]],1,0)</f>
        <v>0</v>
      </c>
      <c r="K593">
        <v>8428.0692999999992</v>
      </c>
    </row>
    <row r="594" spans="1:11">
      <c r="A594">
        <v>20</v>
      </c>
      <c r="B594" t="s">
        <v>9</v>
      </c>
      <c r="C594">
        <f>IF(Table15[[#This Row],[sex]]="male",1,0)</f>
        <v>1</v>
      </c>
      <c r="D594">
        <v>31.13</v>
      </c>
      <c r="E594">
        <v>2</v>
      </c>
      <c r="F594">
        <v>0</v>
      </c>
      <c r="G594" t="s">
        <v>11</v>
      </c>
      <c r="H594">
        <f>IF(Table15[[#This Row],[region]]=Table15[[#Headers],[northwest]],1,0)</f>
        <v>0</v>
      </c>
      <c r="I594">
        <f>IF(Table15[[#This Row],[region]]=Table15[[#Headers],[Southeast]],1,0)</f>
        <v>1</v>
      </c>
      <c r="J594">
        <f>IF(Table15[[#This Row],[region]]=Table15[[#Headers],[southwest]],1,0)</f>
        <v>0</v>
      </c>
      <c r="K594">
        <v>2566.4706999999999</v>
      </c>
    </row>
    <row r="595" spans="1:11">
      <c r="A595">
        <v>21</v>
      </c>
      <c r="B595" t="s">
        <v>6</v>
      </c>
      <c r="C595">
        <f>IF(Table15[[#This Row],[sex]]="male",1,0)</f>
        <v>0</v>
      </c>
      <c r="D595">
        <v>21.85</v>
      </c>
      <c r="E595">
        <v>1</v>
      </c>
      <c r="F595">
        <v>1</v>
      </c>
      <c r="G595" t="s">
        <v>13</v>
      </c>
      <c r="H595">
        <f>IF(Table15[[#This Row],[region]]=Table15[[#Headers],[northwest]],1,0)</f>
        <v>0</v>
      </c>
      <c r="I595">
        <f>IF(Table15[[#This Row],[region]]=Table15[[#Headers],[Southeast]],1,0)</f>
        <v>0</v>
      </c>
      <c r="J595">
        <f>IF(Table15[[#This Row],[region]]=Table15[[#Headers],[southwest]],1,0)</f>
        <v>0</v>
      </c>
      <c r="K595">
        <v>15359.104499999999</v>
      </c>
    </row>
    <row r="596" spans="1:11">
      <c r="A596">
        <v>41</v>
      </c>
      <c r="B596" t="s">
        <v>9</v>
      </c>
      <c r="C596">
        <f>IF(Table15[[#This Row],[sex]]="male",1,0)</f>
        <v>1</v>
      </c>
      <c r="D596">
        <v>40.26</v>
      </c>
      <c r="E596">
        <v>0</v>
      </c>
      <c r="F596">
        <v>0</v>
      </c>
      <c r="G596" t="s">
        <v>11</v>
      </c>
      <c r="H596">
        <f>IF(Table15[[#This Row],[region]]=Table15[[#Headers],[northwest]],1,0)</f>
        <v>0</v>
      </c>
      <c r="I596">
        <f>IF(Table15[[#This Row],[region]]=Table15[[#Headers],[Southeast]],1,0)</f>
        <v>1</v>
      </c>
      <c r="J596">
        <f>IF(Table15[[#This Row],[region]]=Table15[[#Headers],[southwest]],1,0)</f>
        <v>0</v>
      </c>
      <c r="K596">
        <v>5709.1643999999997</v>
      </c>
    </row>
    <row r="597" spans="1:11">
      <c r="A597">
        <v>46</v>
      </c>
      <c r="B597" t="s">
        <v>6</v>
      </c>
      <c r="C597">
        <f>IF(Table15[[#This Row],[sex]]="male",1,0)</f>
        <v>0</v>
      </c>
      <c r="D597">
        <v>33.725000000000001</v>
      </c>
      <c r="E597">
        <v>1</v>
      </c>
      <c r="F597">
        <v>0</v>
      </c>
      <c r="G597" t="s">
        <v>13</v>
      </c>
      <c r="H597">
        <f>IF(Table15[[#This Row],[region]]=Table15[[#Headers],[northwest]],1,0)</f>
        <v>0</v>
      </c>
      <c r="I597">
        <f>IF(Table15[[#This Row],[region]]=Table15[[#Headers],[Southeast]],1,0)</f>
        <v>0</v>
      </c>
      <c r="J597">
        <f>IF(Table15[[#This Row],[region]]=Table15[[#Headers],[southwest]],1,0)</f>
        <v>0</v>
      </c>
      <c r="K597">
        <v>8823.9857499999998</v>
      </c>
    </row>
    <row r="598" spans="1:11">
      <c r="A598">
        <v>42</v>
      </c>
      <c r="B598" t="s">
        <v>6</v>
      </c>
      <c r="C598">
        <f>IF(Table15[[#This Row],[sex]]="male",1,0)</f>
        <v>0</v>
      </c>
      <c r="D598">
        <v>29.48</v>
      </c>
      <c r="E598">
        <v>2</v>
      </c>
      <c r="F598">
        <v>0</v>
      </c>
      <c r="G598" t="s">
        <v>11</v>
      </c>
      <c r="H598">
        <f>IF(Table15[[#This Row],[region]]=Table15[[#Headers],[northwest]],1,0)</f>
        <v>0</v>
      </c>
      <c r="I598">
        <f>IF(Table15[[#This Row],[region]]=Table15[[#Headers],[Southeast]],1,0)</f>
        <v>1</v>
      </c>
      <c r="J598">
        <f>IF(Table15[[#This Row],[region]]=Table15[[#Headers],[southwest]],1,0)</f>
        <v>0</v>
      </c>
      <c r="K598">
        <v>7640.3091999999997</v>
      </c>
    </row>
    <row r="599" spans="1:11">
      <c r="A599">
        <v>34</v>
      </c>
      <c r="B599" t="s">
        <v>6</v>
      </c>
      <c r="C599">
        <f>IF(Table15[[#This Row],[sex]]="male",1,0)</f>
        <v>0</v>
      </c>
      <c r="D599">
        <v>33.25</v>
      </c>
      <c r="E599">
        <v>1</v>
      </c>
      <c r="F599">
        <v>0</v>
      </c>
      <c r="G599" t="s">
        <v>13</v>
      </c>
      <c r="H599">
        <f>IF(Table15[[#This Row],[region]]=Table15[[#Headers],[northwest]],1,0)</f>
        <v>0</v>
      </c>
      <c r="I599">
        <f>IF(Table15[[#This Row],[region]]=Table15[[#Headers],[Southeast]],1,0)</f>
        <v>0</v>
      </c>
      <c r="J599">
        <f>IF(Table15[[#This Row],[region]]=Table15[[#Headers],[southwest]],1,0)</f>
        <v>0</v>
      </c>
      <c r="K599">
        <v>5594.8455000000004</v>
      </c>
    </row>
    <row r="600" spans="1:11">
      <c r="A600">
        <v>43</v>
      </c>
      <c r="B600" t="s">
        <v>9</v>
      </c>
      <c r="C600">
        <f>IF(Table15[[#This Row],[sex]]="male",1,0)</f>
        <v>1</v>
      </c>
      <c r="D600">
        <v>32.6</v>
      </c>
      <c r="E600">
        <v>2</v>
      </c>
      <c r="F600">
        <v>0</v>
      </c>
      <c r="G600" t="s">
        <v>8</v>
      </c>
      <c r="H600">
        <f>IF(Table15[[#This Row],[region]]=Table15[[#Headers],[northwest]],1,0)</f>
        <v>0</v>
      </c>
      <c r="I600">
        <f>IF(Table15[[#This Row],[region]]=Table15[[#Headers],[Southeast]],1,0)</f>
        <v>0</v>
      </c>
      <c r="J600">
        <f>IF(Table15[[#This Row],[region]]=Table15[[#Headers],[southwest]],1,0)</f>
        <v>1</v>
      </c>
      <c r="K600">
        <v>7441.5010000000002</v>
      </c>
    </row>
    <row r="601" spans="1:11">
      <c r="A601">
        <v>52</v>
      </c>
      <c r="B601" t="s">
        <v>6</v>
      </c>
      <c r="C601">
        <f>IF(Table15[[#This Row],[sex]]="male",1,0)</f>
        <v>0</v>
      </c>
      <c r="D601">
        <v>37.524999999999999</v>
      </c>
      <c r="E601">
        <v>2</v>
      </c>
      <c r="F601">
        <v>0</v>
      </c>
      <c r="G601" t="s">
        <v>12</v>
      </c>
      <c r="H601">
        <f>IF(Table15[[#This Row],[region]]=Table15[[#Headers],[northwest]],1,0)</f>
        <v>1</v>
      </c>
      <c r="I601">
        <f>IF(Table15[[#This Row],[region]]=Table15[[#Headers],[Southeast]],1,0)</f>
        <v>0</v>
      </c>
      <c r="J601">
        <f>IF(Table15[[#This Row],[region]]=Table15[[#Headers],[southwest]],1,0)</f>
        <v>0</v>
      </c>
      <c r="K601">
        <v>33471.971890000001</v>
      </c>
    </row>
    <row r="602" spans="1:11">
      <c r="A602">
        <v>18</v>
      </c>
      <c r="B602" t="s">
        <v>6</v>
      </c>
      <c r="C602">
        <f>IF(Table15[[#This Row],[sex]]="male",1,0)</f>
        <v>0</v>
      </c>
      <c r="D602">
        <v>39.159999999999997</v>
      </c>
      <c r="E602">
        <v>0</v>
      </c>
      <c r="F602">
        <v>0</v>
      </c>
      <c r="G602" t="s">
        <v>11</v>
      </c>
      <c r="H602">
        <f>IF(Table15[[#This Row],[region]]=Table15[[#Headers],[northwest]],1,0)</f>
        <v>0</v>
      </c>
      <c r="I602">
        <f>IF(Table15[[#This Row],[region]]=Table15[[#Headers],[Southeast]],1,0)</f>
        <v>1</v>
      </c>
      <c r="J602">
        <f>IF(Table15[[#This Row],[region]]=Table15[[#Headers],[southwest]],1,0)</f>
        <v>0</v>
      </c>
      <c r="K602">
        <v>1633.0444</v>
      </c>
    </row>
    <row r="603" spans="1:11">
      <c r="A603">
        <v>51</v>
      </c>
      <c r="B603" t="s">
        <v>9</v>
      </c>
      <c r="C603">
        <f>IF(Table15[[#This Row],[sex]]="male",1,0)</f>
        <v>1</v>
      </c>
      <c r="D603">
        <v>31.635000000000002</v>
      </c>
      <c r="E603">
        <v>0</v>
      </c>
      <c r="F603">
        <v>0</v>
      </c>
      <c r="G603" t="s">
        <v>12</v>
      </c>
      <c r="H603">
        <f>IF(Table15[[#This Row],[region]]=Table15[[#Headers],[northwest]],1,0)</f>
        <v>1</v>
      </c>
      <c r="I603">
        <f>IF(Table15[[#This Row],[region]]=Table15[[#Headers],[Southeast]],1,0)</f>
        <v>0</v>
      </c>
      <c r="J603">
        <f>IF(Table15[[#This Row],[region]]=Table15[[#Headers],[southwest]],1,0)</f>
        <v>0</v>
      </c>
      <c r="K603">
        <v>9174.1356500000002</v>
      </c>
    </row>
    <row r="604" spans="1:11">
      <c r="A604">
        <v>56</v>
      </c>
      <c r="B604" t="s">
        <v>6</v>
      </c>
      <c r="C604">
        <f>IF(Table15[[#This Row],[sex]]="male",1,0)</f>
        <v>0</v>
      </c>
      <c r="D604">
        <v>25.3</v>
      </c>
      <c r="E604">
        <v>0</v>
      </c>
      <c r="F604">
        <v>0</v>
      </c>
      <c r="G604" t="s">
        <v>8</v>
      </c>
      <c r="H604">
        <f>IF(Table15[[#This Row],[region]]=Table15[[#Headers],[northwest]],1,0)</f>
        <v>0</v>
      </c>
      <c r="I604">
        <f>IF(Table15[[#This Row],[region]]=Table15[[#Headers],[Southeast]],1,0)</f>
        <v>0</v>
      </c>
      <c r="J604">
        <f>IF(Table15[[#This Row],[region]]=Table15[[#Headers],[southwest]],1,0)</f>
        <v>1</v>
      </c>
      <c r="K604">
        <v>11070.535</v>
      </c>
    </row>
    <row r="605" spans="1:11">
      <c r="A605">
        <v>64</v>
      </c>
      <c r="B605" t="s">
        <v>6</v>
      </c>
      <c r="C605">
        <f>IF(Table15[[#This Row],[sex]]="male",1,0)</f>
        <v>0</v>
      </c>
      <c r="D605">
        <v>39.049999999999997</v>
      </c>
      <c r="E605">
        <v>3</v>
      </c>
      <c r="F605">
        <v>0</v>
      </c>
      <c r="G605" t="s">
        <v>11</v>
      </c>
      <c r="H605">
        <f>IF(Table15[[#This Row],[region]]=Table15[[#Headers],[northwest]],1,0)</f>
        <v>0</v>
      </c>
      <c r="I605">
        <f>IF(Table15[[#This Row],[region]]=Table15[[#Headers],[Southeast]],1,0)</f>
        <v>1</v>
      </c>
      <c r="J605">
        <f>IF(Table15[[#This Row],[region]]=Table15[[#Headers],[southwest]],1,0)</f>
        <v>0</v>
      </c>
      <c r="K605">
        <v>16085.127500000001</v>
      </c>
    </row>
    <row r="606" spans="1:11">
      <c r="A606">
        <v>19</v>
      </c>
      <c r="B606" t="s">
        <v>6</v>
      </c>
      <c r="C606">
        <f>IF(Table15[[#This Row],[sex]]="male",1,0)</f>
        <v>0</v>
      </c>
      <c r="D606">
        <v>28.31</v>
      </c>
      <c r="E606">
        <v>0</v>
      </c>
      <c r="F606">
        <v>1</v>
      </c>
      <c r="G606" t="s">
        <v>12</v>
      </c>
      <c r="H606">
        <f>IF(Table15[[#This Row],[region]]=Table15[[#Headers],[northwest]],1,0)</f>
        <v>1</v>
      </c>
      <c r="I606">
        <f>IF(Table15[[#This Row],[region]]=Table15[[#Headers],[Southeast]],1,0)</f>
        <v>0</v>
      </c>
      <c r="J606">
        <f>IF(Table15[[#This Row],[region]]=Table15[[#Headers],[southwest]],1,0)</f>
        <v>0</v>
      </c>
      <c r="K606">
        <v>17468.983899999999</v>
      </c>
    </row>
    <row r="607" spans="1:11">
      <c r="A607">
        <v>51</v>
      </c>
      <c r="B607" t="s">
        <v>6</v>
      </c>
      <c r="C607">
        <f>IF(Table15[[#This Row],[sex]]="male",1,0)</f>
        <v>0</v>
      </c>
      <c r="D607">
        <v>34.1</v>
      </c>
      <c r="E607">
        <v>0</v>
      </c>
      <c r="F607">
        <v>0</v>
      </c>
      <c r="G607" t="s">
        <v>11</v>
      </c>
      <c r="H607">
        <f>IF(Table15[[#This Row],[region]]=Table15[[#Headers],[northwest]],1,0)</f>
        <v>0</v>
      </c>
      <c r="I607">
        <f>IF(Table15[[#This Row],[region]]=Table15[[#Headers],[Southeast]],1,0)</f>
        <v>1</v>
      </c>
      <c r="J607">
        <f>IF(Table15[[#This Row],[region]]=Table15[[#Headers],[southwest]],1,0)</f>
        <v>0</v>
      </c>
      <c r="K607">
        <v>9283.5619999999999</v>
      </c>
    </row>
    <row r="608" spans="1:11">
      <c r="A608">
        <v>27</v>
      </c>
      <c r="B608" t="s">
        <v>6</v>
      </c>
      <c r="C608">
        <f>IF(Table15[[#This Row],[sex]]="male",1,0)</f>
        <v>0</v>
      </c>
      <c r="D608">
        <v>25.175000000000001</v>
      </c>
      <c r="E608">
        <v>0</v>
      </c>
      <c r="F608">
        <v>0</v>
      </c>
      <c r="G608" t="s">
        <v>13</v>
      </c>
      <c r="H608">
        <f>IF(Table15[[#This Row],[region]]=Table15[[#Headers],[northwest]],1,0)</f>
        <v>0</v>
      </c>
      <c r="I608">
        <f>IF(Table15[[#This Row],[region]]=Table15[[#Headers],[Southeast]],1,0)</f>
        <v>0</v>
      </c>
      <c r="J608">
        <f>IF(Table15[[#This Row],[region]]=Table15[[#Headers],[southwest]],1,0)</f>
        <v>0</v>
      </c>
      <c r="K608">
        <v>3558.6202499999999</v>
      </c>
    </row>
    <row r="609" spans="1:11">
      <c r="A609">
        <v>59</v>
      </c>
      <c r="B609" t="s">
        <v>6</v>
      </c>
      <c r="C609">
        <f>IF(Table15[[#This Row],[sex]]="male",1,0)</f>
        <v>0</v>
      </c>
      <c r="D609">
        <v>23.655000000000001</v>
      </c>
      <c r="E609">
        <v>0</v>
      </c>
      <c r="F609">
        <v>1</v>
      </c>
      <c r="G609" t="s">
        <v>12</v>
      </c>
      <c r="H609">
        <f>IF(Table15[[#This Row],[region]]=Table15[[#Headers],[northwest]],1,0)</f>
        <v>1</v>
      </c>
      <c r="I609">
        <f>IF(Table15[[#This Row],[region]]=Table15[[#Headers],[Southeast]],1,0)</f>
        <v>0</v>
      </c>
      <c r="J609">
        <f>IF(Table15[[#This Row],[region]]=Table15[[#Headers],[southwest]],1,0)</f>
        <v>0</v>
      </c>
      <c r="K609">
        <v>25678.778450000002</v>
      </c>
    </row>
    <row r="610" spans="1:11">
      <c r="A610">
        <v>28</v>
      </c>
      <c r="B610" t="s">
        <v>9</v>
      </c>
      <c r="C610">
        <f>IF(Table15[[#This Row],[sex]]="male",1,0)</f>
        <v>1</v>
      </c>
      <c r="D610">
        <v>26.98</v>
      </c>
      <c r="E610">
        <v>2</v>
      </c>
      <c r="F610">
        <v>0</v>
      </c>
      <c r="G610" t="s">
        <v>13</v>
      </c>
      <c r="H610">
        <f>IF(Table15[[#This Row],[region]]=Table15[[#Headers],[northwest]],1,0)</f>
        <v>0</v>
      </c>
      <c r="I610">
        <f>IF(Table15[[#This Row],[region]]=Table15[[#Headers],[Southeast]],1,0)</f>
        <v>0</v>
      </c>
      <c r="J610">
        <f>IF(Table15[[#This Row],[region]]=Table15[[#Headers],[southwest]],1,0)</f>
        <v>0</v>
      </c>
      <c r="K610">
        <v>4435.0941999999995</v>
      </c>
    </row>
    <row r="611" spans="1:11">
      <c r="A611">
        <v>30</v>
      </c>
      <c r="B611" t="s">
        <v>9</v>
      </c>
      <c r="C611">
        <f>IF(Table15[[#This Row],[sex]]="male",1,0)</f>
        <v>1</v>
      </c>
      <c r="D611">
        <v>37.799999999999997</v>
      </c>
      <c r="E611">
        <v>2</v>
      </c>
      <c r="F611">
        <v>1</v>
      </c>
      <c r="G611" t="s">
        <v>8</v>
      </c>
      <c r="H611">
        <f>IF(Table15[[#This Row],[region]]=Table15[[#Headers],[northwest]],1,0)</f>
        <v>0</v>
      </c>
      <c r="I611">
        <f>IF(Table15[[#This Row],[region]]=Table15[[#Headers],[Southeast]],1,0)</f>
        <v>0</v>
      </c>
      <c r="J611">
        <f>IF(Table15[[#This Row],[region]]=Table15[[#Headers],[southwest]],1,0)</f>
        <v>1</v>
      </c>
      <c r="K611">
        <v>39241.442000000003</v>
      </c>
    </row>
    <row r="612" spans="1:11">
      <c r="A612">
        <v>47</v>
      </c>
      <c r="B612" t="s">
        <v>6</v>
      </c>
      <c r="C612">
        <f>IF(Table15[[#This Row],[sex]]="male",1,0)</f>
        <v>0</v>
      </c>
      <c r="D612">
        <v>29.37</v>
      </c>
      <c r="E612">
        <v>1</v>
      </c>
      <c r="F612">
        <v>0</v>
      </c>
      <c r="G612" t="s">
        <v>11</v>
      </c>
      <c r="H612">
        <f>IF(Table15[[#This Row],[region]]=Table15[[#Headers],[northwest]],1,0)</f>
        <v>0</v>
      </c>
      <c r="I612">
        <f>IF(Table15[[#This Row],[region]]=Table15[[#Headers],[Southeast]],1,0)</f>
        <v>1</v>
      </c>
      <c r="J612">
        <f>IF(Table15[[#This Row],[region]]=Table15[[#Headers],[southwest]],1,0)</f>
        <v>0</v>
      </c>
      <c r="K612">
        <v>8547.6913000000004</v>
      </c>
    </row>
    <row r="613" spans="1:11">
      <c r="A613">
        <v>38</v>
      </c>
      <c r="B613" t="s">
        <v>6</v>
      </c>
      <c r="C613">
        <f>IF(Table15[[#This Row],[sex]]="male",1,0)</f>
        <v>0</v>
      </c>
      <c r="D613">
        <v>34.799999999999997</v>
      </c>
      <c r="E613">
        <v>2</v>
      </c>
      <c r="F613">
        <v>0</v>
      </c>
      <c r="G613" t="s">
        <v>8</v>
      </c>
      <c r="H613">
        <f>IF(Table15[[#This Row],[region]]=Table15[[#Headers],[northwest]],1,0)</f>
        <v>0</v>
      </c>
      <c r="I613">
        <f>IF(Table15[[#This Row],[region]]=Table15[[#Headers],[Southeast]],1,0)</f>
        <v>0</v>
      </c>
      <c r="J613">
        <f>IF(Table15[[#This Row],[region]]=Table15[[#Headers],[southwest]],1,0)</f>
        <v>1</v>
      </c>
      <c r="K613">
        <v>6571.5439999999999</v>
      </c>
    </row>
    <row r="614" spans="1:11">
      <c r="A614">
        <v>18</v>
      </c>
      <c r="B614" t="s">
        <v>6</v>
      </c>
      <c r="C614">
        <f>IF(Table15[[#This Row],[sex]]="male",1,0)</f>
        <v>0</v>
      </c>
      <c r="D614">
        <v>33.155000000000001</v>
      </c>
      <c r="E614">
        <v>0</v>
      </c>
      <c r="F614">
        <v>0</v>
      </c>
      <c r="G614" t="s">
        <v>13</v>
      </c>
      <c r="H614">
        <f>IF(Table15[[#This Row],[region]]=Table15[[#Headers],[northwest]],1,0)</f>
        <v>0</v>
      </c>
      <c r="I614">
        <f>IF(Table15[[#This Row],[region]]=Table15[[#Headers],[Southeast]],1,0)</f>
        <v>0</v>
      </c>
      <c r="J614">
        <f>IF(Table15[[#This Row],[region]]=Table15[[#Headers],[southwest]],1,0)</f>
        <v>0</v>
      </c>
      <c r="K614">
        <v>2207.6974500000001</v>
      </c>
    </row>
    <row r="615" spans="1:11">
      <c r="A615">
        <v>34</v>
      </c>
      <c r="B615" t="s">
        <v>6</v>
      </c>
      <c r="C615">
        <f>IF(Table15[[#This Row],[sex]]="male",1,0)</f>
        <v>0</v>
      </c>
      <c r="D615">
        <v>19</v>
      </c>
      <c r="E615">
        <v>3</v>
      </c>
      <c r="F615">
        <v>0</v>
      </c>
      <c r="G615" t="s">
        <v>13</v>
      </c>
      <c r="H615">
        <f>IF(Table15[[#This Row],[region]]=Table15[[#Headers],[northwest]],1,0)</f>
        <v>0</v>
      </c>
      <c r="I615">
        <f>IF(Table15[[#This Row],[region]]=Table15[[#Headers],[Southeast]],1,0)</f>
        <v>0</v>
      </c>
      <c r="J615">
        <f>IF(Table15[[#This Row],[region]]=Table15[[#Headers],[southwest]],1,0)</f>
        <v>0</v>
      </c>
      <c r="K615">
        <v>6753.0379999999996</v>
      </c>
    </row>
    <row r="616" spans="1:11">
      <c r="A616">
        <v>20</v>
      </c>
      <c r="B616" t="s">
        <v>6</v>
      </c>
      <c r="C616">
        <f>IF(Table15[[#This Row],[sex]]="male",1,0)</f>
        <v>0</v>
      </c>
      <c r="D616">
        <v>33</v>
      </c>
      <c r="E616">
        <v>0</v>
      </c>
      <c r="F616">
        <v>0</v>
      </c>
      <c r="G616" t="s">
        <v>11</v>
      </c>
      <c r="H616">
        <f>IF(Table15[[#This Row],[region]]=Table15[[#Headers],[northwest]],1,0)</f>
        <v>0</v>
      </c>
      <c r="I616">
        <f>IF(Table15[[#This Row],[region]]=Table15[[#Headers],[Southeast]],1,0)</f>
        <v>1</v>
      </c>
      <c r="J616">
        <f>IF(Table15[[#This Row],[region]]=Table15[[#Headers],[southwest]],1,0)</f>
        <v>0</v>
      </c>
      <c r="K616">
        <v>1880.07</v>
      </c>
    </row>
    <row r="617" spans="1:11">
      <c r="A617">
        <v>47</v>
      </c>
      <c r="B617" t="s">
        <v>6</v>
      </c>
      <c r="C617">
        <f>IF(Table15[[#This Row],[sex]]="male",1,0)</f>
        <v>0</v>
      </c>
      <c r="D617">
        <v>36.630000000000003</v>
      </c>
      <c r="E617">
        <v>1</v>
      </c>
      <c r="F617">
        <v>1</v>
      </c>
      <c r="G617" t="s">
        <v>11</v>
      </c>
      <c r="H617">
        <f>IF(Table15[[#This Row],[region]]=Table15[[#Headers],[northwest]],1,0)</f>
        <v>0</v>
      </c>
      <c r="I617">
        <f>IF(Table15[[#This Row],[region]]=Table15[[#Headers],[Southeast]],1,0)</f>
        <v>1</v>
      </c>
      <c r="J617">
        <f>IF(Table15[[#This Row],[region]]=Table15[[#Headers],[southwest]],1,0)</f>
        <v>0</v>
      </c>
      <c r="K617">
        <v>42969.852700000003</v>
      </c>
    </row>
    <row r="618" spans="1:11">
      <c r="A618">
        <v>56</v>
      </c>
      <c r="B618" t="s">
        <v>6</v>
      </c>
      <c r="C618">
        <f>IF(Table15[[#This Row],[sex]]="male",1,0)</f>
        <v>0</v>
      </c>
      <c r="D618">
        <v>28.594999999999999</v>
      </c>
      <c r="E618">
        <v>0</v>
      </c>
      <c r="F618">
        <v>0</v>
      </c>
      <c r="G618" t="s">
        <v>13</v>
      </c>
      <c r="H618">
        <f>IF(Table15[[#This Row],[region]]=Table15[[#Headers],[northwest]],1,0)</f>
        <v>0</v>
      </c>
      <c r="I618">
        <f>IF(Table15[[#This Row],[region]]=Table15[[#Headers],[Southeast]],1,0)</f>
        <v>0</v>
      </c>
      <c r="J618">
        <f>IF(Table15[[#This Row],[region]]=Table15[[#Headers],[southwest]],1,0)</f>
        <v>0</v>
      </c>
      <c r="K618">
        <v>11658.11505</v>
      </c>
    </row>
    <row r="619" spans="1:11">
      <c r="A619">
        <v>49</v>
      </c>
      <c r="B619" t="s">
        <v>9</v>
      </c>
      <c r="C619">
        <f>IF(Table15[[#This Row],[sex]]="male",1,0)</f>
        <v>1</v>
      </c>
      <c r="D619">
        <v>25.6</v>
      </c>
      <c r="E619">
        <v>2</v>
      </c>
      <c r="F619">
        <v>1</v>
      </c>
      <c r="G619" t="s">
        <v>8</v>
      </c>
      <c r="H619">
        <f>IF(Table15[[#This Row],[region]]=Table15[[#Headers],[northwest]],1,0)</f>
        <v>0</v>
      </c>
      <c r="I619">
        <f>IF(Table15[[#This Row],[region]]=Table15[[#Headers],[Southeast]],1,0)</f>
        <v>0</v>
      </c>
      <c r="J619">
        <f>IF(Table15[[#This Row],[region]]=Table15[[#Headers],[southwest]],1,0)</f>
        <v>1</v>
      </c>
      <c r="K619">
        <v>23306.546999999999</v>
      </c>
    </row>
    <row r="620" spans="1:11">
      <c r="A620">
        <v>19</v>
      </c>
      <c r="B620" t="s">
        <v>6</v>
      </c>
      <c r="C620">
        <f>IF(Table15[[#This Row],[sex]]="male",1,0)</f>
        <v>0</v>
      </c>
      <c r="D620">
        <v>33.11</v>
      </c>
      <c r="E620">
        <v>0</v>
      </c>
      <c r="F620">
        <v>1</v>
      </c>
      <c r="G620" t="s">
        <v>11</v>
      </c>
      <c r="H620">
        <f>IF(Table15[[#This Row],[region]]=Table15[[#Headers],[northwest]],1,0)</f>
        <v>0</v>
      </c>
      <c r="I620">
        <f>IF(Table15[[#This Row],[region]]=Table15[[#Headers],[Southeast]],1,0)</f>
        <v>1</v>
      </c>
      <c r="J620">
        <f>IF(Table15[[#This Row],[region]]=Table15[[#Headers],[southwest]],1,0)</f>
        <v>0</v>
      </c>
      <c r="K620">
        <v>34439.855900000002</v>
      </c>
    </row>
    <row r="621" spans="1:11">
      <c r="A621">
        <v>55</v>
      </c>
      <c r="B621" t="s">
        <v>6</v>
      </c>
      <c r="C621">
        <f>IF(Table15[[#This Row],[sex]]="male",1,0)</f>
        <v>0</v>
      </c>
      <c r="D621">
        <v>37.1</v>
      </c>
      <c r="E621">
        <v>0</v>
      </c>
      <c r="F621">
        <v>0</v>
      </c>
      <c r="G621" t="s">
        <v>8</v>
      </c>
      <c r="H621">
        <f>IF(Table15[[#This Row],[region]]=Table15[[#Headers],[northwest]],1,0)</f>
        <v>0</v>
      </c>
      <c r="I621">
        <f>IF(Table15[[#This Row],[region]]=Table15[[#Headers],[Southeast]],1,0)</f>
        <v>0</v>
      </c>
      <c r="J621">
        <f>IF(Table15[[#This Row],[region]]=Table15[[#Headers],[southwest]],1,0)</f>
        <v>1</v>
      </c>
      <c r="K621">
        <v>10713.644</v>
      </c>
    </row>
    <row r="622" spans="1:11">
      <c r="A622">
        <v>30</v>
      </c>
      <c r="B622" t="s">
        <v>9</v>
      </c>
      <c r="C622">
        <f>IF(Table15[[#This Row],[sex]]="male",1,0)</f>
        <v>1</v>
      </c>
      <c r="D622">
        <v>31.4</v>
      </c>
      <c r="E622">
        <v>1</v>
      </c>
      <c r="F622">
        <v>0</v>
      </c>
      <c r="G622" t="s">
        <v>8</v>
      </c>
      <c r="H622">
        <f>IF(Table15[[#This Row],[region]]=Table15[[#Headers],[northwest]],1,0)</f>
        <v>0</v>
      </c>
      <c r="I622">
        <f>IF(Table15[[#This Row],[region]]=Table15[[#Headers],[Southeast]],1,0)</f>
        <v>0</v>
      </c>
      <c r="J622">
        <f>IF(Table15[[#This Row],[region]]=Table15[[#Headers],[southwest]],1,0)</f>
        <v>1</v>
      </c>
      <c r="K622">
        <v>3659.346</v>
      </c>
    </row>
    <row r="623" spans="1:11">
      <c r="A623">
        <v>37</v>
      </c>
      <c r="B623" t="s">
        <v>9</v>
      </c>
      <c r="C623">
        <f>IF(Table15[[#This Row],[sex]]="male",1,0)</f>
        <v>1</v>
      </c>
      <c r="D623">
        <v>34.1</v>
      </c>
      <c r="E623">
        <v>4</v>
      </c>
      <c r="F623">
        <v>1</v>
      </c>
      <c r="G623" t="s">
        <v>8</v>
      </c>
      <c r="H623">
        <f>IF(Table15[[#This Row],[region]]=Table15[[#Headers],[northwest]],1,0)</f>
        <v>0</v>
      </c>
      <c r="I623">
        <f>IF(Table15[[#This Row],[region]]=Table15[[#Headers],[Southeast]],1,0)</f>
        <v>0</v>
      </c>
      <c r="J623">
        <f>IF(Table15[[#This Row],[region]]=Table15[[#Headers],[southwest]],1,0)</f>
        <v>1</v>
      </c>
      <c r="K623">
        <v>40182.245999999999</v>
      </c>
    </row>
    <row r="624" spans="1:11">
      <c r="A624">
        <v>49</v>
      </c>
      <c r="B624" t="s">
        <v>6</v>
      </c>
      <c r="C624">
        <f>IF(Table15[[#This Row],[sex]]="male",1,0)</f>
        <v>0</v>
      </c>
      <c r="D624">
        <v>21.3</v>
      </c>
      <c r="E624">
        <v>1</v>
      </c>
      <c r="F624">
        <v>0</v>
      </c>
      <c r="G624" t="s">
        <v>8</v>
      </c>
      <c r="H624">
        <f>IF(Table15[[#This Row],[region]]=Table15[[#Headers],[northwest]],1,0)</f>
        <v>0</v>
      </c>
      <c r="I624">
        <f>IF(Table15[[#This Row],[region]]=Table15[[#Headers],[Southeast]],1,0)</f>
        <v>0</v>
      </c>
      <c r="J624">
        <f>IF(Table15[[#This Row],[region]]=Table15[[#Headers],[southwest]],1,0)</f>
        <v>1</v>
      </c>
      <c r="K624">
        <v>9182.17</v>
      </c>
    </row>
    <row r="625" spans="1:11">
      <c r="A625">
        <v>18</v>
      </c>
      <c r="B625" t="s">
        <v>9</v>
      </c>
      <c r="C625">
        <f>IF(Table15[[#This Row],[sex]]="male",1,0)</f>
        <v>1</v>
      </c>
      <c r="D625">
        <v>33.534999999999997</v>
      </c>
      <c r="E625">
        <v>0</v>
      </c>
      <c r="F625">
        <v>1</v>
      </c>
      <c r="G625" t="s">
        <v>13</v>
      </c>
      <c r="H625">
        <f>IF(Table15[[#This Row],[region]]=Table15[[#Headers],[northwest]],1,0)</f>
        <v>0</v>
      </c>
      <c r="I625">
        <f>IF(Table15[[#This Row],[region]]=Table15[[#Headers],[Southeast]],1,0)</f>
        <v>0</v>
      </c>
      <c r="J625">
        <f>IF(Table15[[#This Row],[region]]=Table15[[#Headers],[southwest]],1,0)</f>
        <v>0</v>
      </c>
      <c r="K625">
        <v>34617.840649999998</v>
      </c>
    </row>
    <row r="626" spans="1:11">
      <c r="A626">
        <v>59</v>
      </c>
      <c r="B626" t="s">
        <v>9</v>
      </c>
      <c r="C626">
        <f>IF(Table15[[#This Row],[sex]]="male",1,0)</f>
        <v>1</v>
      </c>
      <c r="D626">
        <v>28.785</v>
      </c>
      <c r="E626">
        <v>0</v>
      </c>
      <c r="F626">
        <v>0</v>
      </c>
      <c r="G626" t="s">
        <v>12</v>
      </c>
      <c r="H626">
        <f>IF(Table15[[#This Row],[region]]=Table15[[#Headers],[northwest]],1,0)</f>
        <v>1</v>
      </c>
      <c r="I626">
        <f>IF(Table15[[#This Row],[region]]=Table15[[#Headers],[Southeast]],1,0)</f>
        <v>0</v>
      </c>
      <c r="J626">
        <f>IF(Table15[[#This Row],[region]]=Table15[[#Headers],[southwest]],1,0)</f>
        <v>0</v>
      </c>
      <c r="K626">
        <v>12129.614149999999</v>
      </c>
    </row>
    <row r="627" spans="1:11">
      <c r="A627">
        <v>29</v>
      </c>
      <c r="B627" t="s">
        <v>6</v>
      </c>
      <c r="C627">
        <f>IF(Table15[[#This Row],[sex]]="male",1,0)</f>
        <v>0</v>
      </c>
      <c r="D627">
        <v>26.03</v>
      </c>
      <c r="E627">
        <v>0</v>
      </c>
      <c r="F627">
        <v>0</v>
      </c>
      <c r="G627" t="s">
        <v>12</v>
      </c>
      <c r="H627">
        <f>IF(Table15[[#This Row],[region]]=Table15[[#Headers],[northwest]],1,0)</f>
        <v>1</v>
      </c>
      <c r="I627">
        <f>IF(Table15[[#This Row],[region]]=Table15[[#Headers],[Southeast]],1,0)</f>
        <v>0</v>
      </c>
      <c r="J627">
        <f>IF(Table15[[#This Row],[region]]=Table15[[#Headers],[southwest]],1,0)</f>
        <v>0</v>
      </c>
      <c r="K627">
        <v>3736.4647</v>
      </c>
    </row>
    <row r="628" spans="1:11">
      <c r="A628">
        <v>36</v>
      </c>
      <c r="B628" t="s">
        <v>9</v>
      </c>
      <c r="C628">
        <f>IF(Table15[[#This Row],[sex]]="male",1,0)</f>
        <v>1</v>
      </c>
      <c r="D628">
        <v>28.88</v>
      </c>
      <c r="E628">
        <v>3</v>
      </c>
      <c r="F628">
        <v>0</v>
      </c>
      <c r="G628" t="s">
        <v>13</v>
      </c>
      <c r="H628">
        <f>IF(Table15[[#This Row],[region]]=Table15[[#Headers],[northwest]],1,0)</f>
        <v>0</v>
      </c>
      <c r="I628">
        <f>IF(Table15[[#This Row],[region]]=Table15[[#Headers],[Southeast]],1,0)</f>
        <v>0</v>
      </c>
      <c r="J628">
        <f>IF(Table15[[#This Row],[region]]=Table15[[#Headers],[southwest]],1,0)</f>
        <v>0</v>
      </c>
      <c r="K628">
        <v>6748.5911999999998</v>
      </c>
    </row>
    <row r="629" spans="1:11">
      <c r="A629">
        <v>33</v>
      </c>
      <c r="B629" t="s">
        <v>9</v>
      </c>
      <c r="C629">
        <f>IF(Table15[[#This Row],[sex]]="male",1,0)</f>
        <v>1</v>
      </c>
      <c r="D629">
        <v>42.46</v>
      </c>
      <c r="E629">
        <v>1</v>
      </c>
      <c r="F629">
        <v>0</v>
      </c>
      <c r="G629" t="s">
        <v>11</v>
      </c>
      <c r="H629">
        <f>IF(Table15[[#This Row],[region]]=Table15[[#Headers],[northwest]],1,0)</f>
        <v>0</v>
      </c>
      <c r="I629">
        <f>IF(Table15[[#This Row],[region]]=Table15[[#Headers],[Southeast]],1,0)</f>
        <v>1</v>
      </c>
      <c r="J629">
        <f>IF(Table15[[#This Row],[region]]=Table15[[#Headers],[southwest]],1,0)</f>
        <v>0</v>
      </c>
      <c r="K629">
        <v>11326.71487</v>
      </c>
    </row>
    <row r="630" spans="1:11">
      <c r="A630">
        <v>58</v>
      </c>
      <c r="B630" t="s">
        <v>9</v>
      </c>
      <c r="C630">
        <f>IF(Table15[[#This Row],[sex]]="male",1,0)</f>
        <v>1</v>
      </c>
      <c r="D630">
        <v>38</v>
      </c>
      <c r="E630">
        <v>0</v>
      </c>
      <c r="F630">
        <v>0</v>
      </c>
      <c r="G630" t="s">
        <v>8</v>
      </c>
      <c r="H630">
        <f>IF(Table15[[#This Row],[region]]=Table15[[#Headers],[northwest]],1,0)</f>
        <v>0</v>
      </c>
      <c r="I630">
        <f>IF(Table15[[#This Row],[region]]=Table15[[#Headers],[Southeast]],1,0)</f>
        <v>0</v>
      </c>
      <c r="J630">
        <f>IF(Table15[[#This Row],[region]]=Table15[[#Headers],[southwest]],1,0)</f>
        <v>1</v>
      </c>
      <c r="K630">
        <v>11365.951999999999</v>
      </c>
    </row>
    <row r="631" spans="1:11">
      <c r="A631">
        <v>44</v>
      </c>
      <c r="B631" t="s">
        <v>6</v>
      </c>
      <c r="C631">
        <f>IF(Table15[[#This Row],[sex]]="male",1,0)</f>
        <v>0</v>
      </c>
      <c r="D631">
        <v>38.950000000000003</v>
      </c>
      <c r="E631">
        <v>0</v>
      </c>
      <c r="F631">
        <v>1</v>
      </c>
      <c r="G631" t="s">
        <v>12</v>
      </c>
      <c r="H631">
        <f>IF(Table15[[#This Row],[region]]=Table15[[#Headers],[northwest]],1,0)</f>
        <v>1</v>
      </c>
      <c r="I631">
        <f>IF(Table15[[#This Row],[region]]=Table15[[#Headers],[Southeast]],1,0)</f>
        <v>0</v>
      </c>
      <c r="J631">
        <f>IF(Table15[[#This Row],[region]]=Table15[[#Headers],[southwest]],1,0)</f>
        <v>0</v>
      </c>
      <c r="K631">
        <v>42983.458500000001</v>
      </c>
    </row>
    <row r="632" spans="1:11">
      <c r="A632">
        <v>53</v>
      </c>
      <c r="B632" t="s">
        <v>9</v>
      </c>
      <c r="C632">
        <f>IF(Table15[[#This Row],[sex]]="male",1,0)</f>
        <v>1</v>
      </c>
      <c r="D632">
        <v>36.1</v>
      </c>
      <c r="E632">
        <v>1</v>
      </c>
      <c r="F632">
        <v>0</v>
      </c>
      <c r="G632" t="s">
        <v>8</v>
      </c>
      <c r="H632">
        <f>IF(Table15[[#This Row],[region]]=Table15[[#Headers],[northwest]],1,0)</f>
        <v>0</v>
      </c>
      <c r="I632">
        <f>IF(Table15[[#This Row],[region]]=Table15[[#Headers],[Southeast]],1,0)</f>
        <v>0</v>
      </c>
      <c r="J632">
        <f>IF(Table15[[#This Row],[region]]=Table15[[#Headers],[southwest]],1,0)</f>
        <v>1</v>
      </c>
      <c r="K632">
        <v>10085.846</v>
      </c>
    </row>
    <row r="633" spans="1:11">
      <c r="A633">
        <v>24</v>
      </c>
      <c r="B633" t="s">
        <v>9</v>
      </c>
      <c r="C633">
        <f>IF(Table15[[#This Row],[sex]]="male",1,0)</f>
        <v>1</v>
      </c>
      <c r="D633">
        <v>29.3</v>
      </c>
      <c r="E633">
        <v>0</v>
      </c>
      <c r="F633">
        <v>0</v>
      </c>
      <c r="G633" t="s">
        <v>8</v>
      </c>
      <c r="H633">
        <f>IF(Table15[[#This Row],[region]]=Table15[[#Headers],[northwest]],1,0)</f>
        <v>0</v>
      </c>
      <c r="I633">
        <f>IF(Table15[[#This Row],[region]]=Table15[[#Headers],[Southeast]],1,0)</f>
        <v>0</v>
      </c>
      <c r="J633">
        <f>IF(Table15[[#This Row],[region]]=Table15[[#Headers],[southwest]],1,0)</f>
        <v>1</v>
      </c>
      <c r="K633">
        <v>1977.8150000000001</v>
      </c>
    </row>
    <row r="634" spans="1:11">
      <c r="A634">
        <v>29</v>
      </c>
      <c r="B634" t="s">
        <v>6</v>
      </c>
      <c r="C634">
        <f>IF(Table15[[#This Row],[sex]]="male",1,0)</f>
        <v>0</v>
      </c>
      <c r="D634">
        <v>35.53</v>
      </c>
      <c r="E634">
        <v>0</v>
      </c>
      <c r="F634">
        <v>0</v>
      </c>
      <c r="G634" t="s">
        <v>11</v>
      </c>
      <c r="H634">
        <f>IF(Table15[[#This Row],[region]]=Table15[[#Headers],[northwest]],1,0)</f>
        <v>0</v>
      </c>
      <c r="I634">
        <f>IF(Table15[[#This Row],[region]]=Table15[[#Headers],[Southeast]],1,0)</f>
        <v>1</v>
      </c>
      <c r="J634">
        <f>IF(Table15[[#This Row],[region]]=Table15[[#Headers],[southwest]],1,0)</f>
        <v>0</v>
      </c>
      <c r="K634">
        <v>3366.6696999999999</v>
      </c>
    </row>
    <row r="635" spans="1:11">
      <c r="A635">
        <v>40</v>
      </c>
      <c r="B635" t="s">
        <v>9</v>
      </c>
      <c r="C635">
        <f>IF(Table15[[#This Row],[sex]]="male",1,0)</f>
        <v>1</v>
      </c>
      <c r="D635">
        <v>22.704999999999998</v>
      </c>
      <c r="E635">
        <v>2</v>
      </c>
      <c r="F635">
        <v>0</v>
      </c>
      <c r="G635" t="s">
        <v>13</v>
      </c>
      <c r="H635">
        <f>IF(Table15[[#This Row],[region]]=Table15[[#Headers],[northwest]],1,0)</f>
        <v>0</v>
      </c>
      <c r="I635">
        <f>IF(Table15[[#This Row],[region]]=Table15[[#Headers],[Southeast]],1,0)</f>
        <v>0</v>
      </c>
      <c r="J635">
        <f>IF(Table15[[#This Row],[region]]=Table15[[#Headers],[southwest]],1,0)</f>
        <v>0</v>
      </c>
      <c r="K635">
        <v>7173.35995</v>
      </c>
    </row>
    <row r="636" spans="1:11">
      <c r="A636">
        <v>51</v>
      </c>
      <c r="B636" t="s">
        <v>9</v>
      </c>
      <c r="C636">
        <f>IF(Table15[[#This Row],[sex]]="male",1,0)</f>
        <v>1</v>
      </c>
      <c r="D636">
        <v>39.700000000000003</v>
      </c>
      <c r="E636">
        <v>1</v>
      </c>
      <c r="F636">
        <v>0</v>
      </c>
      <c r="G636" t="s">
        <v>8</v>
      </c>
      <c r="H636">
        <f>IF(Table15[[#This Row],[region]]=Table15[[#Headers],[northwest]],1,0)</f>
        <v>0</v>
      </c>
      <c r="I636">
        <f>IF(Table15[[#This Row],[region]]=Table15[[#Headers],[Southeast]],1,0)</f>
        <v>0</v>
      </c>
      <c r="J636">
        <f>IF(Table15[[#This Row],[region]]=Table15[[#Headers],[southwest]],1,0)</f>
        <v>1</v>
      </c>
      <c r="K636">
        <v>9391.3459999999995</v>
      </c>
    </row>
    <row r="637" spans="1:11">
      <c r="A637">
        <v>64</v>
      </c>
      <c r="B637" t="s">
        <v>9</v>
      </c>
      <c r="C637">
        <f>IF(Table15[[#This Row],[sex]]="male",1,0)</f>
        <v>1</v>
      </c>
      <c r="D637">
        <v>38.19</v>
      </c>
      <c r="E637">
        <v>0</v>
      </c>
      <c r="F637">
        <v>0</v>
      </c>
      <c r="G637" t="s">
        <v>13</v>
      </c>
      <c r="H637">
        <f>IF(Table15[[#This Row],[region]]=Table15[[#Headers],[northwest]],1,0)</f>
        <v>0</v>
      </c>
      <c r="I637">
        <f>IF(Table15[[#This Row],[region]]=Table15[[#Headers],[Southeast]],1,0)</f>
        <v>0</v>
      </c>
      <c r="J637">
        <f>IF(Table15[[#This Row],[region]]=Table15[[#Headers],[southwest]],1,0)</f>
        <v>0</v>
      </c>
      <c r="K637">
        <v>14410.9321</v>
      </c>
    </row>
    <row r="638" spans="1:11">
      <c r="A638">
        <v>19</v>
      </c>
      <c r="B638" t="s">
        <v>6</v>
      </c>
      <c r="C638">
        <f>IF(Table15[[#This Row],[sex]]="male",1,0)</f>
        <v>0</v>
      </c>
      <c r="D638">
        <v>24.51</v>
      </c>
      <c r="E638">
        <v>1</v>
      </c>
      <c r="F638">
        <v>0</v>
      </c>
      <c r="G638" t="s">
        <v>12</v>
      </c>
      <c r="H638">
        <f>IF(Table15[[#This Row],[region]]=Table15[[#Headers],[northwest]],1,0)</f>
        <v>1</v>
      </c>
      <c r="I638">
        <f>IF(Table15[[#This Row],[region]]=Table15[[#Headers],[Southeast]],1,0)</f>
        <v>0</v>
      </c>
      <c r="J638">
        <f>IF(Table15[[#This Row],[region]]=Table15[[#Headers],[southwest]],1,0)</f>
        <v>0</v>
      </c>
      <c r="K638">
        <v>2709.1118999999999</v>
      </c>
    </row>
    <row r="639" spans="1:11">
      <c r="A639">
        <v>35</v>
      </c>
      <c r="B639" t="s">
        <v>6</v>
      </c>
      <c r="C639">
        <f>IF(Table15[[#This Row],[sex]]="male",1,0)</f>
        <v>0</v>
      </c>
      <c r="D639">
        <v>38.094999999999999</v>
      </c>
      <c r="E639">
        <v>2</v>
      </c>
      <c r="F639">
        <v>0</v>
      </c>
      <c r="G639" t="s">
        <v>13</v>
      </c>
      <c r="H639">
        <f>IF(Table15[[#This Row],[region]]=Table15[[#Headers],[northwest]],1,0)</f>
        <v>0</v>
      </c>
      <c r="I639">
        <f>IF(Table15[[#This Row],[region]]=Table15[[#Headers],[Southeast]],1,0)</f>
        <v>0</v>
      </c>
      <c r="J639">
        <f>IF(Table15[[#This Row],[region]]=Table15[[#Headers],[southwest]],1,0)</f>
        <v>0</v>
      </c>
      <c r="K639">
        <v>24915.046259999999</v>
      </c>
    </row>
    <row r="640" spans="1:11">
      <c r="A640">
        <v>39</v>
      </c>
      <c r="B640" t="s">
        <v>9</v>
      </c>
      <c r="C640">
        <f>IF(Table15[[#This Row],[sex]]="male",1,0)</f>
        <v>1</v>
      </c>
      <c r="D640">
        <v>26.41</v>
      </c>
      <c r="E640">
        <v>0</v>
      </c>
      <c r="F640">
        <v>1</v>
      </c>
      <c r="G640" t="s">
        <v>13</v>
      </c>
      <c r="H640">
        <f>IF(Table15[[#This Row],[region]]=Table15[[#Headers],[northwest]],1,0)</f>
        <v>0</v>
      </c>
      <c r="I640">
        <f>IF(Table15[[#This Row],[region]]=Table15[[#Headers],[Southeast]],1,0)</f>
        <v>0</v>
      </c>
      <c r="J640">
        <f>IF(Table15[[#This Row],[region]]=Table15[[#Headers],[southwest]],1,0)</f>
        <v>0</v>
      </c>
      <c r="K640">
        <v>20149.322899999999</v>
      </c>
    </row>
    <row r="641" spans="1:11">
      <c r="A641">
        <v>56</v>
      </c>
      <c r="B641" t="s">
        <v>9</v>
      </c>
      <c r="C641">
        <f>IF(Table15[[#This Row],[sex]]="male",1,0)</f>
        <v>1</v>
      </c>
      <c r="D641">
        <v>33.659999999999997</v>
      </c>
      <c r="E641">
        <v>4</v>
      </c>
      <c r="F641">
        <v>0</v>
      </c>
      <c r="G641" t="s">
        <v>11</v>
      </c>
      <c r="H641">
        <f>IF(Table15[[#This Row],[region]]=Table15[[#Headers],[northwest]],1,0)</f>
        <v>0</v>
      </c>
      <c r="I641">
        <f>IF(Table15[[#This Row],[region]]=Table15[[#Headers],[Southeast]],1,0)</f>
        <v>1</v>
      </c>
      <c r="J641">
        <f>IF(Table15[[#This Row],[region]]=Table15[[#Headers],[southwest]],1,0)</f>
        <v>0</v>
      </c>
      <c r="K641">
        <v>12949.1554</v>
      </c>
    </row>
    <row r="642" spans="1:11">
      <c r="A642">
        <v>33</v>
      </c>
      <c r="B642" t="s">
        <v>9</v>
      </c>
      <c r="C642">
        <f>IF(Table15[[#This Row],[sex]]="male",1,0)</f>
        <v>1</v>
      </c>
      <c r="D642">
        <v>42.4</v>
      </c>
      <c r="E642">
        <v>5</v>
      </c>
      <c r="F642">
        <v>0</v>
      </c>
      <c r="G642" t="s">
        <v>8</v>
      </c>
      <c r="H642">
        <f>IF(Table15[[#This Row],[region]]=Table15[[#Headers],[northwest]],1,0)</f>
        <v>0</v>
      </c>
      <c r="I642">
        <f>IF(Table15[[#This Row],[region]]=Table15[[#Headers],[Southeast]],1,0)</f>
        <v>0</v>
      </c>
      <c r="J642">
        <f>IF(Table15[[#This Row],[region]]=Table15[[#Headers],[southwest]],1,0)</f>
        <v>1</v>
      </c>
      <c r="K642">
        <v>6666.2430000000004</v>
      </c>
    </row>
    <row r="643" spans="1:11">
      <c r="A643">
        <v>42</v>
      </c>
      <c r="B643" t="s">
        <v>9</v>
      </c>
      <c r="C643">
        <f>IF(Table15[[#This Row],[sex]]="male",1,0)</f>
        <v>1</v>
      </c>
      <c r="D643">
        <v>28.31</v>
      </c>
      <c r="E643">
        <v>3</v>
      </c>
      <c r="F643">
        <v>1</v>
      </c>
      <c r="G643" t="s">
        <v>12</v>
      </c>
      <c r="H643">
        <f>IF(Table15[[#This Row],[region]]=Table15[[#Headers],[northwest]],1,0)</f>
        <v>1</v>
      </c>
      <c r="I643">
        <f>IF(Table15[[#This Row],[region]]=Table15[[#Headers],[Southeast]],1,0)</f>
        <v>0</v>
      </c>
      <c r="J643">
        <f>IF(Table15[[#This Row],[region]]=Table15[[#Headers],[southwest]],1,0)</f>
        <v>0</v>
      </c>
      <c r="K643">
        <v>32787.458590000002</v>
      </c>
    </row>
    <row r="644" spans="1:11">
      <c r="A644">
        <v>61</v>
      </c>
      <c r="B644" t="s">
        <v>9</v>
      </c>
      <c r="C644">
        <f>IF(Table15[[#This Row],[sex]]="male",1,0)</f>
        <v>1</v>
      </c>
      <c r="D644">
        <v>33.914999999999999</v>
      </c>
      <c r="E644">
        <v>0</v>
      </c>
      <c r="F644">
        <v>0</v>
      </c>
      <c r="G644" t="s">
        <v>13</v>
      </c>
      <c r="H644">
        <f>IF(Table15[[#This Row],[region]]=Table15[[#Headers],[northwest]],1,0)</f>
        <v>0</v>
      </c>
      <c r="I644">
        <f>IF(Table15[[#This Row],[region]]=Table15[[#Headers],[Southeast]],1,0)</f>
        <v>0</v>
      </c>
      <c r="J644">
        <f>IF(Table15[[#This Row],[region]]=Table15[[#Headers],[southwest]],1,0)</f>
        <v>0</v>
      </c>
      <c r="K644">
        <v>13143.86485</v>
      </c>
    </row>
    <row r="645" spans="1:11">
      <c r="A645">
        <v>23</v>
      </c>
      <c r="B645" t="s">
        <v>6</v>
      </c>
      <c r="C645">
        <f>IF(Table15[[#This Row],[sex]]="male",1,0)</f>
        <v>0</v>
      </c>
      <c r="D645">
        <v>34.96</v>
      </c>
      <c r="E645">
        <v>3</v>
      </c>
      <c r="F645">
        <v>0</v>
      </c>
      <c r="G645" t="s">
        <v>12</v>
      </c>
      <c r="H645">
        <f>IF(Table15[[#This Row],[region]]=Table15[[#Headers],[northwest]],1,0)</f>
        <v>1</v>
      </c>
      <c r="I645">
        <f>IF(Table15[[#This Row],[region]]=Table15[[#Headers],[Southeast]],1,0)</f>
        <v>0</v>
      </c>
      <c r="J645">
        <f>IF(Table15[[#This Row],[region]]=Table15[[#Headers],[southwest]],1,0)</f>
        <v>0</v>
      </c>
      <c r="K645">
        <v>4466.6214</v>
      </c>
    </row>
    <row r="646" spans="1:11">
      <c r="A646">
        <v>43</v>
      </c>
      <c r="B646" t="s">
        <v>9</v>
      </c>
      <c r="C646">
        <f>IF(Table15[[#This Row],[sex]]="male",1,0)</f>
        <v>1</v>
      </c>
      <c r="D646">
        <v>35.31</v>
      </c>
      <c r="E646">
        <v>2</v>
      </c>
      <c r="F646">
        <v>0</v>
      </c>
      <c r="G646" t="s">
        <v>11</v>
      </c>
      <c r="H646">
        <f>IF(Table15[[#This Row],[region]]=Table15[[#Headers],[northwest]],1,0)</f>
        <v>0</v>
      </c>
      <c r="I646">
        <f>IF(Table15[[#This Row],[region]]=Table15[[#Headers],[Southeast]],1,0)</f>
        <v>1</v>
      </c>
      <c r="J646">
        <f>IF(Table15[[#This Row],[region]]=Table15[[#Headers],[southwest]],1,0)</f>
        <v>0</v>
      </c>
      <c r="K646">
        <v>18806.145469999999</v>
      </c>
    </row>
    <row r="647" spans="1:11">
      <c r="A647">
        <v>48</v>
      </c>
      <c r="B647" t="s">
        <v>9</v>
      </c>
      <c r="C647">
        <f>IF(Table15[[#This Row],[sex]]="male",1,0)</f>
        <v>1</v>
      </c>
      <c r="D647">
        <v>30.78</v>
      </c>
      <c r="E647">
        <v>3</v>
      </c>
      <c r="F647">
        <v>0</v>
      </c>
      <c r="G647" t="s">
        <v>13</v>
      </c>
      <c r="H647">
        <f>IF(Table15[[#This Row],[region]]=Table15[[#Headers],[northwest]],1,0)</f>
        <v>0</v>
      </c>
      <c r="I647">
        <f>IF(Table15[[#This Row],[region]]=Table15[[#Headers],[Southeast]],1,0)</f>
        <v>0</v>
      </c>
      <c r="J647">
        <f>IF(Table15[[#This Row],[region]]=Table15[[#Headers],[southwest]],1,0)</f>
        <v>0</v>
      </c>
      <c r="K647">
        <v>10141.136200000001</v>
      </c>
    </row>
    <row r="648" spans="1:11">
      <c r="A648">
        <v>39</v>
      </c>
      <c r="B648" t="s">
        <v>9</v>
      </c>
      <c r="C648">
        <f>IF(Table15[[#This Row],[sex]]="male",1,0)</f>
        <v>1</v>
      </c>
      <c r="D648">
        <v>26.22</v>
      </c>
      <c r="E648">
        <v>1</v>
      </c>
      <c r="F648">
        <v>0</v>
      </c>
      <c r="G648" t="s">
        <v>12</v>
      </c>
      <c r="H648">
        <f>IF(Table15[[#This Row],[region]]=Table15[[#Headers],[northwest]],1,0)</f>
        <v>1</v>
      </c>
      <c r="I648">
        <f>IF(Table15[[#This Row],[region]]=Table15[[#Headers],[Southeast]],1,0)</f>
        <v>0</v>
      </c>
      <c r="J648">
        <f>IF(Table15[[#This Row],[region]]=Table15[[#Headers],[southwest]],1,0)</f>
        <v>0</v>
      </c>
      <c r="K648">
        <v>6123.5688</v>
      </c>
    </row>
    <row r="649" spans="1:11">
      <c r="A649">
        <v>40</v>
      </c>
      <c r="B649" t="s">
        <v>6</v>
      </c>
      <c r="C649">
        <f>IF(Table15[[#This Row],[sex]]="male",1,0)</f>
        <v>0</v>
      </c>
      <c r="D649">
        <v>23.37</v>
      </c>
      <c r="E649">
        <v>3</v>
      </c>
      <c r="F649">
        <v>0</v>
      </c>
      <c r="G649" t="s">
        <v>13</v>
      </c>
      <c r="H649">
        <f>IF(Table15[[#This Row],[region]]=Table15[[#Headers],[northwest]],1,0)</f>
        <v>0</v>
      </c>
      <c r="I649">
        <f>IF(Table15[[#This Row],[region]]=Table15[[#Headers],[Southeast]],1,0)</f>
        <v>0</v>
      </c>
      <c r="J649">
        <f>IF(Table15[[#This Row],[region]]=Table15[[#Headers],[southwest]],1,0)</f>
        <v>0</v>
      </c>
      <c r="K649">
        <v>8252.2842999999993</v>
      </c>
    </row>
    <row r="650" spans="1:11">
      <c r="A650">
        <v>18</v>
      </c>
      <c r="B650" t="s">
        <v>9</v>
      </c>
      <c r="C650">
        <f>IF(Table15[[#This Row],[sex]]="male",1,0)</f>
        <v>1</v>
      </c>
      <c r="D650">
        <v>28.5</v>
      </c>
      <c r="E650">
        <v>0</v>
      </c>
      <c r="F650">
        <v>0</v>
      </c>
      <c r="G650" t="s">
        <v>13</v>
      </c>
      <c r="H650">
        <f>IF(Table15[[#This Row],[region]]=Table15[[#Headers],[northwest]],1,0)</f>
        <v>0</v>
      </c>
      <c r="I650">
        <f>IF(Table15[[#This Row],[region]]=Table15[[#Headers],[Southeast]],1,0)</f>
        <v>0</v>
      </c>
      <c r="J650">
        <f>IF(Table15[[#This Row],[region]]=Table15[[#Headers],[southwest]],1,0)</f>
        <v>0</v>
      </c>
      <c r="K650">
        <v>1712.2270000000001</v>
      </c>
    </row>
    <row r="651" spans="1:11">
      <c r="A651">
        <v>58</v>
      </c>
      <c r="B651" t="s">
        <v>6</v>
      </c>
      <c r="C651">
        <f>IF(Table15[[#This Row],[sex]]="male",1,0)</f>
        <v>0</v>
      </c>
      <c r="D651">
        <v>32.965000000000003</v>
      </c>
      <c r="E651">
        <v>0</v>
      </c>
      <c r="F651">
        <v>0</v>
      </c>
      <c r="G651" t="s">
        <v>13</v>
      </c>
      <c r="H651">
        <f>IF(Table15[[#This Row],[region]]=Table15[[#Headers],[northwest]],1,0)</f>
        <v>0</v>
      </c>
      <c r="I651">
        <f>IF(Table15[[#This Row],[region]]=Table15[[#Headers],[Southeast]],1,0)</f>
        <v>0</v>
      </c>
      <c r="J651">
        <f>IF(Table15[[#This Row],[region]]=Table15[[#Headers],[southwest]],1,0)</f>
        <v>0</v>
      </c>
      <c r="K651">
        <v>12430.95335</v>
      </c>
    </row>
    <row r="652" spans="1:11">
      <c r="A652">
        <v>49</v>
      </c>
      <c r="B652" t="s">
        <v>6</v>
      </c>
      <c r="C652">
        <f>IF(Table15[[#This Row],[sex]]="male",1,0)</f>
        <v>0</v>
      </c>
      <c r="D652">
        <v>42.68</v>
      </c>
      <c r="E652">
        <v>2</v>
      </c>
      <c r="F652">
        <v>0</v>
      </c>
      <c r="G652" t="s">
        <v>11</v>
      </c>
      <c r="H652">
        <f>IF(Table15[[#This Row],[region]]=Table15[[#Headers],[northwest]],1,0)</f>
        <v>0</v>
      </c>
      <c r="I652">
        <f>IF(Table15[[#This Row],[region]]=Table15[[#Headers],[Southeast]],1,0)</f>
        <v>1</v>
      </c>
      <c r="J652">
        <f>IF(Table15[[#This Row],[region]]=Table15[[#Headers],[southwest]],1,0)</f>
        <v>0</v>
      </c>
      <c r="K652">
        <v>9800.8881999999994</v>
      </c>
    </row>
    <row r="653" spans="1:11">
      <c r="A653">
        <v>53</v>
      </c>
      <c r="B653" t="s">
        <v>6</v>
      </c>
      <c r="C653">
        <f>IF(Table15[[#This Row],[sex]]="male",1,0)</f>
        <v>0</v>
      </c>
      <c r="D653">
        <v>39.6</v>
      </c>
      <c r="E653">
        <v>1</v>
      </c>
      <c r="F653">
        <v>0</v>
      </c>
      <c r="G653" t="s">
        <v>11</v>
      </c>
      <c r="H653">
        <f>IF(Table15[[#This Row],[region]]=Table15[[#Headers],[northwest]],1,0)</f>
        <v>0</v>
      </c>
      <c r="I653">
        <f>IF(Table15[[#This Row],[region]]=Table15[[#Headers],[Southeast]],1,0)</f>
        <v>1</v>
      </c>
      <c r="J653">
        <f>IF(Table15[[#This Row],[region]]=Table15[[#Headers],[southwest]],1,0)</f>
        <v>0</v>
      </c>
      <c r="K653">
        <v>10579.710999999999</v>
      </c>
    </row>
    <row r="654" spans="1:11">
      <c r="A654">
        <v>48</v>
      </c>
      <c r="B654" t="s">
        <v>6</v>
      </c>
      <c r="C654">
        <f>IF(Table15[[#This Row],[sex]]="male",1,0)</f>
        <v>0</v>
      </c>
      <c r="D654">
        <v>31.13</v>
      </c>
      <c r="E654">
        <v>0</v>
      </c>
      <c r="F654">
        <v>0</v>
      </c>
      <c r="G654" t="s">
        <v>11</v>
      </c>
      <c r="H654">
        <f>IF(Table15[[#This Row],[region]]=Table15[[#Headers],[northwest]],1,0)</f>
        <v>0</v>
      </c>
      <c r="I654">
        <f>IF(Table15[[#This Row],[region]]=Table15[[#Headers],[Southeast]],1,0)</f>
        <v>1</v>
      </c>
      <c r="J654">
        <f>IF(Table15[[#This Row],[region]]=Table15[[#Headers],[southwest]],1,0)</f>
        <v>0</v>
      </c>
      <c r="K654">
        <v>8280.6226999999999</v>
      </c>
    </row>
    <row r="655" spans="1:11">
      <c r="A655">
        <v>45</v>
      </c>
      <c r="B655" t="s">
        <v>6</v>
      </c>
      <c r="C655">
        <f>IF(Table15[[#This Row],[sex]]="male",1,0)</f>
        <v>0</v>
      </c>
      <c r="D655">
        <v>36.299999999999997</v>
      </c>
      <c r="E655">
        <v>2</v>
      </c>
      <c r="F655">
        <v>0</v>
      </c>
      <c r="G655" t="s">
        <v>11</v>
      </c>
      <c r="H655">
        <f>IF(Table15[[#This Row],[region]]=Table15[[#Headers],[northwest]],1,0)</f>
        <v>0</v>
      </c>
      <c r="I655">
        <f>IF(Table15[[#This Row],[region]]=Table15[[#Headers],[Southeast]],1,0)</f>
        <v>1</v>
      </c>
      <c r="J655">
        <f>IF(Table15[[#This Row],[region]]=Table15[[#Headers],[southwest]],1,0)</f>
        <v>0</v>
      </c>
      <c r="K655">
        <v>8527.5319999999992</v>
      </c>
    </row>
    <row r="656" spans="1:11">
      <c r="A656">
        <v>59</v>
      </c>
      <c r="B656" t="s">
        <v>6</v>
      </c>
      <c r="C656">
        <f>IF(Table15[[#This Row],[sex]]="male",1,0)</f>
        <v>0</v>
      </c>
      <c r="D656">
        <v>35.200000000000003</v>
      </c>
      <c r="E656">
        <v>0</v>
      </c>
      <c r="F656">
        <v>0</v>
      </c>
      <c r="G656" t="s">
        <v>11</v>
      </c>
      <c r="H656">
        <f>IF(Table15[[#This Row],[region]]=Table15[[#Headers],[northwest]],1,0)</f>
        <v>0</v>
      </c>
      <c r="I656">
        <f>IF(Table15[[#This Row],[region]]=Table15[[#Headers],[Southeast]],1,0)</f>
        <v>1</v>
      </c>
      <c r="J656">
        <f>IF(Table15[[#This Row],[region]]=Table15[[#Headers],[southwest]],1,0)</f>
        <v>0</v>
      </c>
      <c r="K656">
        <v>12244.531000000001</v>
      </c>
    </row>
    <row r="657" spans="1:11">
      <c r="A657">
        <v>52</v>
      </c>
      <c r="B657" t="s">
        <v>6</v>
      </c>
      <c r="C657">
        <f>IF(Table15[[#This Row],[sex]]="male",1,0)</f>
        <v>0</v>
      </c>
      <c r="D657">
        <v>25.3</v>
      </c>
      <c r="E657">
        <v>2</v>
      </c>
      <c r="F657">
        <v>1</v>
      </c>
      <c r="G657" t="s">
        <v>11</v>
      </c>
      <c r="H657">
        <f>IF(Table15[[#This Row],[region]]=Table15[[#Headers],[northwest]],1,0)</f>
        <v>0</v>
      </c>
      <c r="I657">
        <f>IF(Table15[[#This Row],[region]]=Table15[[#Headers],[Southeast]],1,0)</f>
        <v>1</v>
      </c>
      <c r="J657">
        <f>IF(Table15[[#This Row],[region]]=Table15[[#Headers],[southwest]],1,0)</f>
        <v>0</v>
      </c>
      <c r="K657">
        <v>24667.419000000002</v>
      </c>
    </row>
    <row r="658" spans="1:11">
      <c r="A658">
        <v>26</v>
      </c>
      <c r="B658" t="s">
        <v>6</v>
      </c>
      <c r="C658">
        <f>IF(Table15[[#This Row],[sex]]="male",1,0)</f>
        <v>0</v>
      </c>
      <c r="D658">
        <v>42.4</v>
      </c>
      <c r="E658">
        <v>1</v>
      </c>
      <c r="F658">
        <v>0</v>
      </c>
      <c r="G658" t="s">
        <v>8</v>
      </c>
      <c r="H658">
        <f>IF(Table15[[#This Row],[region]]=Table15[[#Headers],[northwest]],1,0)</f>
        <v>0</v>
      </c>
      <c r="I658">
        <f>IF(Table15[[#This Row],[region]]=Table15[[#Headers],[Southeast]],1,0)</f>
        <v>0</v>
      </c>
      <c r="J658">
        <f>IF(Table15[[#This Row],[region]]=Table15[[#Headers],[southwest]],1,0)</f>
        <v>1</v>
      </c>
      <c r="K658">
        <v>3410.3240000000001</v>
      </c>
    </row>
    <row r="659" spans="1:11">
      <c r="A659">
        <v>27</v>
      </c>
      <c r="B659" t="s">
        <v>9</v>
      </c>
      <c r="C659">
        <f>IF(Table15[[#This Row],[sex]]="male",1,0)</f>
        <v>1</v>
      </c>
      <c r="D659">
        <v>33.155000000000001</v>
      </c>
      <c r="E659">
        <v>2</v>
      </c>
      <c r="F659">
        <v>0</v>
      </c>
      <c r="G659" t="s">
        <v>12</v>
      </c>
      <c r="H659">
        <f>IF(Table15[[#This Row],[region]]=Table15[[#Headers],[northwest]],1,0)</f>
        <v>1</v>
      </c>
      <c r="I659">
        <f>IF(Table15[[#This Row],[region]]=Table15[[#Headers],[Southeast]],1,0)</f>
        <v>0</v>
      </c>
      <c r="J659">
        <f>IF(Table15[[#This Row],[region]]=Table15[[#Headers],[southwest]],1,0)</f>
        <v>0</v>
      </c>
      <c r="K659">
        <v>4058.71245</v>
      </c>
    </row>
    <row r="660" spans="1:11">
      <c r="A660">
        <v>48</v>
      </c>
      <c r="B660" t="s">
        <v>6</v>
      </c>
      <c r="C660">
        <f>IF(Table15[[#This Row],[sex]]="male",1,0)</f>
        <v>0</v>
      </c>
      <c r="D660">
        <v>35.909999999999997</v>
      </c>
      <c r="E660">
        <v>1</v>
      </c>
      <c r="F660">
        <v>0</v>
      </c>
      <c r="G660" t="s">
        <v>13</v>
      </c>
      <c r="H660">
        <f>IF(Table15[[#This Row],[region]]=Table15[[#Headers],[northwest]],1,0)</f>
        <v>0</v>
      </c>
      <c r="I660">
        <f>IF(Table15[[#This Row],[region]]=Table15[[#Headers],[Southeast]],1,0)</f>
        <v>0</v>
      </c>
      <c r="J660">
        <f>IF(Table15[[#This Row],[region]]=Table15[[#Headers],[southwest]],1,0)</f>
        <v>0</v>
      </c>
      <c r="K660">
        <v>26392.260289999998</v>
      </c>
    </row>
    <row r="661" spans="1:11">
      <c r="A661">
        <v>57</v>
      </c>
      <c r="B661" t="s">
        <v>6</v>
      </c>
      <c r="C661">
        <f>IF(Table15[[#This Row],[sex]]="male",1,0)</f>
        <v>0</v>
      </c>
      <c r="D661">
        <v>28.785</v>
      </c>
      <c r="E661">
        <v>4</v>
      </c>
      <c r="F661">
        <v>0</v>
      </c>
      <c r="G661" t="s">
        <v>13</v>
      </c>
      <c r="H661">
        <f>IF(Table15[[#This Row],[region]]=Table15[[#Headers],[northwest]],1,0)</f>
        <v>0</v>
      </c>
      <c r="I661">
        <f>IF(Table15[[#This Row],[region]]=Table15[[#Headers],[Southeast]],1,0)</f>
        <v>0</v>
      </c>
      <c r="J661">
        <f>IF(Table15[[#This Row],[region]]=Table15[[#Headers],[southwest]],1,0)</f>
        <v>0</v>
      </c>
      <c r="K661">
        <v>14394.398150000001</v>
      </c>
    </row>
    <row r="662" spans="1:11">
      <c r="A662">
        <v>37</v>
      </c>
      <c r="B662" t="s">
        <v>9</v>
      </c>
      <c r="C662">
        <f>IF(Table15[[#This Row],[sex]]="male",1,0)</f>
        <v>1</v>
      </c>
      <c r="D662">
        <v>46.53</v>
      </c>
      <c r="E662">
        <v>3</v>
      </c>
      <c r="F662">
        <v>0</v>
      </c>
      <c r="G662" t="s">
        <v>11</v>
      </c>
      <c r="H662">
        <f>IF(Table15[[#This Row],[region]]=Table15[[#Headers],[northwest]],1,0)</f>
        <v>0</v>
      </c>
      <c r="I662">
        <f>IF(Table15[[#This Row],[region]]=Table15[[#Headers],[Southeast]],1,0)</f>
        <v>1</v>
      </c>
      <c r="J662">
        <f>IF(Table15[[#This Row],[region]]=Table15[[#Headers],[southwest]],1,0)</f>
        <v>0</v>
      </c>
      <c r="K662">
        <v>6435.6237000000001</v>
      </c>
    </row>
    <row r="663" spans="1:11">
      <c r="A663">
        <v>57</v>
      </c>
      <c r="B663" t="s">
        <v>6</v>
      </c>
      <c r="C663">
        <f>IF(Table15[[#This Row],[sex]]="male",1,0)</f>
        <v>0</v>
      </c>
      <c r="D663">
        <v>23.98</v>
      </c>
      <c r="E663">
        <v>1</v>
      </c>
      <c r="F663">
        <v>0</v>
      </c>
      <c r="G663" t="s">
        <v>11</v>
      </c>
      <c r="H663">
        <f>IF(Table15[[#This Row],[region]]=Table15[[#Headers],[northwest]],1,0)</f>
        <v>0</v>
      </c>
      <c r="I663">
        <f>IF(Table15[[#This Row],[region]]=Table15[[#Headers],[Southeast]],1,0)</f>
        <v>1</v>
      </c>
      <c r="J663">
        <f>IF(Table15[[#This Row],[region]]=Table15[[#Headers],[southwest]],1,0)</f>
        <v>0</v>
      </c>
      <c r="K663">
        <v>22192.437109999999</v>
      </c>
    </row>
    <row r="664" spans="1:11">
      <c r="A664">
        <v>32</v>
      </c>
      <c r="B664" t="s">
        <v>6</v>
      </c>
      <c r="C664">
        <f>IF(Table15[[#This Row],[sex]]="male",1,0)</f>
        <v>0</v>
      </c>
      <c r="D664">
        <v>31.54</v>
      </c>
      <c r="E664">
        <v>1</v>
      </c>
      <c r="F664">
        <v>0</v>
      </c>
      <c r="G664" t="s">
        <v>13</v>
      </c>
      <c r="H664">
        <f>IF(Table15[[#This Row],[region]]=Table15[[#Headers],[northwest]],1,0)</f>
        <v>0</v>
      </c>
      <c r="I664">
        <f>IF(Table15[[#This Row],[region]]=Table15[[#Headers],[Southeast]],1,0)</f>
        <v>0</v>
      </c>
      <c r="J664">
        <f>IF(Table15[[#This Row],[region]]=Table15[[#Headers],[southwest]],1,0)</f>
        <v>0</v>
      </c>
      <c r="K664">
        <v>5148.5526</v>
      </c>
    </row>
    <row r="665" spans="1:11">
      <c r="A665">
        <v>18</v>
      </c>
      <c r="B665" t="s">
        <v>9</v>
      </c>
      <c r="C665">
        <f>IF(Table15[[#This Row],[sex]]="male",1,0)</f>
        <v>1</v>
      </c>
      <c r="D665">
        <v>33.659999999999997</v>
      </c>
      <c r="E665">
        <v>0</v>
      </c>
      <c r="F665">
        <v>0</v>
      </c>
      <c r="G665" t="s">
        <v>11</v>
      </c>
      <c r="H665">
        <f>IF(Table15[[#This Row],[region]]=Table15[[#Headers],[northwest]],1,0)</f>
        <v>0</v>
      </c>
      <c r="I665">
        <f>IF(Table15[[#This Row],[region]]=Table15[[#Headers],[Southeast]],1,0)</f>
        <v>1</v>
      </c>
      <c r="J665">
        <f>IF(Table15[[#This Row],[region]]=Table15[[#Headers],[southwest]],1,0)</f>
        <v>0</v>
      </c>
      <c r="K665">
        <v>1136.3994</v>
      </c>
    </row>
    <row r="666" spans="1:11">
      <c r="A666">
        <v>64</v>
      </c>
      <c r="B666" t="s">
        <v>6</v>
      </c>
      <c r="C666">
        <f>IF(Table15[[#This Row],[sex]]="male",1,0)</f>
        <v>0</v>
      </c>
      <c r="D666">
        <v>22.99</v>
      </c>
      <c r="E666">
        <v>0</v>
      </c>
      <c r="F666">
        <v>1</v>
      </c>
      <c r="G666" t="s">
        <v>11</v>
      </c>
      <c r="H666">
        <f>IF(Table15[[#This Row],[region]]=Table15[[#Headers],[northwest]],1,0)</f>
        <v>0</v>
      </c>
      <c r="I666">
        <f>IF(Table15[[#This Row],[region]]=Table15[[#Headers],[Southeast]],1,0)</f>
        <v>1</v>
      </c>
      <c r="J666">
        <f>IF(Table15[[#This Row],[region]]=Table15[[#Headers],[southwest]],1,0)</f>
        <v>0</v>
      </c>
      <c r="K666">
        <v>27037.914100000002</v>
      </c>
    </row>
    <row r="667" spans="1:11">
      <c r="A667">
        <v>43</v>
      </c>
      <c r="B667" t="s">
        <v>9</v>
      </c>
      <c r="C667">
        <f>IF(Table15[[#This Row],[sex]]="male",1,0)</f>
        <v>1</v>
      </c>
      <c r="D667">
        <v>38.06</v>
      </c>
      <c r="E667">
        <v>2</v>
      </c>
      <c r="F667">
        <v>1</v>
      </c>
      <c r="G667" t="s">
        <v>11</v>
      </c>
      <c r="H667">
        <f>IF(Table15[[#This Row],[region]]=Table15[[#Headers],[northwest]],1,0)</f>
        <v>0</v>
      </c>
      <c r="I667">
        <f>IF(Table15[[#This Row],[region]]=Table15[[#Headers],[Southeast]],1,0)</f>
        <v>1</v>
      </c>
      <c r="J667">
        <f>IF(Table15[[#This Row],[region]]=Table15[[#Headers],[southwest]],1,0)</f>
        <v>0</v>
      </c>
      <c r="K667">
        <v>42560.430399999997</v>
      </c>
    </row>
    <row r="668" spans="1:11">
      <c r="A668">
        <v>49</v>
      </c>
      <c r="B668" t="s">
        <v>9</v>
      </c>
      <c r="C668">
        <f>IF(Table15[[#This Row],[sex]]="male",1,0)</f>
        <v>1</v>
      </c>
      <c r="D668">
        <v>28.7</v>
      </c>
      <c r="E668">
        <v>1</v>
      </c>
      <c r="F668">
        <v>0</v>
      </c>
      <c r="G668" t="s">
        <v>8</v>
      </c>
      <c r="H668">
        <f>IF(Table15[[#This Row],[region]]=Table15[[#Headers],[northwest]],1,0)</f>
        <v>0</v>
      </c>
      <c r="I668">
        <f>IF(Table15[[#This Row],[region]]=Table15[[#Headers],[Southeast]],1,0)</f>
        <v>0</v>
      </c>
      <c r="J668">
        <f>IF(Table15[[#This Row],[region]]=Table15[[#Headers],[southwest]],1,0)</f>
        <v>1</v>
      </c>
      <c r="K668">
        <v>8703.4560000000001</v>
      </c>
    </row>
    <row r="669" spans="1:11">
      <c r="A669">
        <v>40</v>
      </c>
      <c r="B669" t="s">
        <v>6</v>
      </c>
      <c r="C669">
        <f>IF(Table15[[#This Row],[sex]]="male",1,0)</f>
        <v>0</v>
      </c>
      <c r="D669">
        <v>32.774999999999999</v>
      </c>
      <c r="E669">
        <v>2</v>
      </c>
      <c r="F669">
        <v>1</v>
      </c>
      <c r="G669" t="s">
        <v>12</v>
      </c>
      <c r="H669">
        <f>IF(Table15[[#This Row],[region]]=Table15[[#Headers],[northwest]],1,0)</f>
        <v>1</v>
      </c>
      <c r="I669">
        <f>IF(Table15[[#This Row],[region]]=Table15[[#Headers],[Southeast]],1,0)</f>
        <v>0</v>
      </c>
      <c r="J669">
        <f>IF(Table15[[#This Row],[region]]=Table15[[#Headers],[southwest]],1,0)</f>
        <v>0</v>
      </c>
      <c r="K669">
        <v>40003.332249999999</v>
      </c>
    </row>
    <row r="670" spans="1:11">
      <c r="A670">
        <v>62</v>
      </c>
      <c r="B670" t="s">
        <v>9</v>
      </c>
      <c r="C670">
        <f>IF(Table15[[#This Row],[sex]]="male",1,0)</f>
        <v>1</v>
      </c>
      <c r="D670">
        <v>32.015000000000001</v>
      </c>
      <c r="E670">
        <v>0</v>
      </c>
      <c r="F670">
        <v>1</v>
      </c>
      <c r="G670" t="s">
        <v>13</v>
      </c>
      <c r="H670">
        <f>IF(Table15[[#This Row],[region]]=Table15[[#Headers],[northwest]],1,0)</f>
        <v>0</v>
      </c>
      <c r="I670">
        <f>IF(Table15[[#This Row],[region]]=Table15[[#Headers],[Southeast]],1,0)</f>
        <v>0</v>
      </c>
      <c r="J670">
        <f>IF(Table15[[#This Row],[region]]=Table15[[#Headers],[southwest]],1,0)</f>
        <v>0</v>
      </c>
      <c r="K670">
        <v>45710.207849999999</v>
      </c>
    </row>
    <row r="671" spans="1:11">
      <c r="A671">
        <v>40</v>
      </c>
      <c r="B671" t="s">
        <v>6</v>
      </c>
      <c r="C671">
        <f>IF(Table15[[#This Row],[sex]]="male",1,0)</f>
        <v>0</v>
      </c>
      <c r="D671">
        <v>29.81</v>
      </c>
      <c r="E671">
        <v>1</v>
      </c>
      <c r="F671">
        <v>0</v>
      </c>
      <c r="G671" t="s">
        <v>11</v>
      </c>
      <c r="H671">
        <f>IF(Table15[[#This Row],[region]]=Table15[[#Headers],[northwest]],1,0)</f>
        <v>0</v>
      </c>
      <c r="I671">
        <f>IF(Table15[[#This Row],[region]]=Table15[[#Headers],[Southeast]],1,0)</f>
        <v>1</v>
      </c>
      <c r="J671">
        <f>IF(Table15[[#This Row],[region]]=Table15[[#Headers],[southwest]],1,0)</f>
        <v>0</v>
      </c>
      <c r="K671">
        <v>6500.2358999999997</v>
      </c>
    </row>
    <row r="672" spans="1:11">
      <c r="A672">
        <v>30</v>
      </c>
      <c r="B672" t="s">
        <v>9</v>
      </c>
      <c r="C672">
        <f>IF(Table15[[#This Row],[sex]]="male",1,0)</f>
        <v>1</v>
      </c>
      <c r="D672">
        <v>31.57</v>
      </c>
      <c r="E672">
        <v>3</v>
      </c>
      <c r="F672">
        <v>0</v>
      </c>
      <c r="G672" t="s">
        <v>11</v>
      </c>
      <c r="H672">
        <f>IF(Table15[[#This Row],[region]]=Table15[[#Headers],[northwest]],1,0)</f>
        <v>0</v>
      </c>
      <c r="I672">
        <f>IF(Table15[[#This Row],[region]]=Table15[[#Headers],[Southeast]],1,0)</f>
        <v>1</v>
      </c>
      <c r="J672">
        <f>IF(Table15[[#This Row],[region]]=Table15[[#Headers],[southwest]],1,0)</f>
        <v>0</v>
      </c>
      <c r="K672">
        <v>4837.5823</v>
      </c>
    </row>
    <row r="673" spans="1:11">
      <c r="A673">
        <v>29</v>
      </c>
      <c r="B673" t="s">
        <v>6</v>
      </c>
      <c r="C673">
        <f>IF(Table15[[#This Row],[sex]]="male",1,0)</f>
        <v>0</v>
      </c>
      <c r="D673">
        <v>31.16</v>
      </c>
      <c r="E673">
        <v>0</v>
      </c>
      <c r="F673">
        <v>0</v>
      </c>
      <c r="G673" t="s">
        <v>13</v>
      </c>
      <c r="H673">
        <f>IF(Table15[[#This Row],[region]]=Table15[[#Headers],[northwest]],1,0)</f>
        <v>0</v>
      </c>
      <c r="I673">
        <f>IF(Table15[[#This Row],[region]]=Table15[[#Headers],[Southeast]],1,0)</f>
        <v>0</v>
      </c>
      <c r="J673">
        <f>IF(Table15[[#This Row],[region]]=Table15[[#Headers],[southwest]],1,0)</f>
        <v>0</v>
      </c>
      <c r="K673">
        <v>3943.5954000000002</v>
      </c>
    </row>
    <row r="674" spans="1:11">
      <c r="A674">
        <v>36</v>
      </c>
      <c r="B674" t="s">
        <v>9</v>
      </c>
      <c r="C674">
        <f>IF(Table15[[#This Row],[sex]]="male",1,0)</f>
        <v>1</v>
      </c>
      <c r="D674">
        <v>29.7</v>
      </c>
      <c r="E674">
        <v>0</v>
      </c>
      <c r="F674">
        <v>0</v>
      </c>
      <c r="G674" t="s">
        <v>11</v>
      </c>
      <c r="H674">
        <f>IF(Table15[[#This Row],[region]]=Table15[[#Headers],[northwest]],1,0)</f>
        <v>0</v>
      </c>
      <c r="I674">
        <f>IF(Table15[[#This Row],[region]]=Table15[[#Headers],[Southeast]],1,0)</f>
        <v>1</v>
      </c>
      <c r="J674">
        <f>IF(Table15[[#This Row],[region]]=Table15[[#Headers],[southwest]],1,0)</f>
        <v>0</v>
      </c>
      <c r="K674">
        <v>4399.7309999999998</v>
      </c>
    </row>
    <row r="675" spans="1:11">
      <c r="A675">
        <v>41</v>
      </c>
      <c r="B675" t="s">
        <v>6</v>
      </c>
      <c r="C675">
        <f>IF(Table15[[#This Row],[sex]]="male",1,0)</f>
        <v>0</v>
      </c>
      <c r="D675">
        <v>31.02</v>
      </c>
      <c r="E675">
        <v>0</v>
      </c>
      <c r="F675">
        <v>0</v>
      </c>
      <c r="G675" t="s">
        <v>11</v>
      </c>
      <c r="H675">
        <f>IF(Table15[[#This Row],[region]]=Table15[[#Headers],[northwest]],1,0)</f>
        <v>0</v>
      </c>
      <c r="I675">
        <f>IF(Table15[[#This Row],[region]]=Table15[[#Headers],[Southeast]],1,0)</f>
        <v>1</v>
      </c>
      <c r="J675">
        <f>IF(Table15[[#This Row],[region]]=Table15[[#Headers],[southwest]],1,0)</f>
        <v>0</v>
      </c>
      <c r="K675">
        <v>6185.3208000000004</v>
      </c>
    </row>
    <row r="676" spans="1:11">
      <c r="A676">
        <v>44</v>
      </c>
      <c r="B676" t="s">
        <v>6</v>
      </c>
      <c r="C676">
        <f>IF(Table15[[#This Row],[sex]]="male",1,0)</f>
        <v>0</v>
      </c>
      <c r="D676">
        <v>43.89</v>
      </c>
      <c r="E676">
        <v>2</v>
      </c>
      <c r="F676">
        <v>1</v>
      </c>
      <c r="G676" t="s">
        <v>11</v>
      </c>
      <c r="H676">
        <f>IF(Table15[[#This Row],[region]]=Table15[[#Headers],[northwest]],1,0)</f>
        <v>0</v>
      </c>
      <c r="I676">
        <f>IF(Table15[[#This Row],[region]]=Table15[[#Headers],[Southeast]],1,0)</f>
        <v>1</v>
      </c>
      <c r="J676">
        <f>IF(Table15[[#This Row],[region]]=Table15[[#Headers],[southwest]],1,0)</f>
        <v>0</v>
      </c>
      <c r="K676">
        <v>46200.985099999998</v>
      </c>
    </row>
    <row r="677" spans="1:11">
      <c r="A677">
        <v>45</v>
      </c>
      <c r="B677" t="s">
        <v>9</v>
      </c>
      <c r="C677">
        <f>IF(Table15[[#This Row],[sex]]="male",1,0)</f>
        <v>1</v>
      </c>
      <c r="D677">
        <v>21.375</v>
      </c>
      <c r="E677">
        <v>0</v>
      </c>
      <c r="F677">
        <v>0</v>
      </c>
      <c r="G677" t="s">
        <v>12</v>
      </c>
      <c r="H677">
        <f>IF(Table15[[#This Row],[region]]=Table15[[#Headers],[northwest]],1,0)</f>
        <v>1</v>
      </c>
      <c r="I677">
        <f>IF(Table15[[#This Row],[region]]=Table15[[#Headers],[Southeast]],1,0)</f>
        <v>0</v>
      </c>
      <c r="J677">
        <f>IF(Table15[[#This Row],[region]]=Table15[[#Headers],[southwest]],1,0)</f>
        <v>0</v>
      </c>
      <c r="K677">
        <v>7222.7862500000001</v>
      </c>
    </row>
    <row r="678" spans="1:11">
      <c r="A678">
        <v>55</v>
      </c>
      <c r="B678" t="s">
        <v>6</v>
      </c>
      <c r="C678">
        <f>IF(Table15[[#This Row],[sex]]="male",1,0)</f>
        <v>0</v>
      </c>
      <c r="D678">
        <v>40.81</v>
      </c>
      <c r="E678">
        <v>3</v>
      </c>
      <c r="F678">
        <v>0</v>
      </c>
      <c r="G678" t="s">
        <v>11</v>
      </c>
      <c r="H678">
        <f>IF(Table15[[#This Row],[region]]=Table15[[#Headers],[northwest]],1,0)</f>
        <v>0</v>
      </c>
      <c r="I678">
        <f>IF(Table15[[#This Row],[region]]=Table15[[#Headers],[Southeast]],1,0)</f>
        <v>1</v>
      </c>
      <c r="J678">
        <f>IF(Table15[[#This Row],[region]]=Table15[[#Headers],[southwest]],1,0)</f>
        <v>0</v>
      </c>
      <c r="K678">
        <v>12485.8009</v>
      </c>
    </row>
    <row r="679" spans="1:11">
      <c r="A679">
        <v>60</v>
      </c>
      <c r="B679" t="s">
        <v>9</v>
      </c>
      <c r="C679">
        <f>IF(Table15[[#This Row],[sex]]="male",1,0)</f>
        <v>1</v>
      </c>
      <c r="D679">
        <v>31.35</v>
      </c>
      <c r="E679">
        <v>3</v>
      </c>
      <c r="F679">
        <v>1</v>
      </c>
      <c r="G679" t="s">
        <v>12</v>
      </c>
      <c r="H679">
        <f>IF(Table15[[#This Row],[region]]=Table15[[#Headers],[northwest]],1,0)</f>
        <v>1</v>
      </c>
      <c r="I679">
        <f>IF(Table15[[#This Row],[region]]=Table15[[#Headers],[Southeast]],1,0)</f>
        <v>0</v>
      </c>
      <c r="J679">
        <f>IF(Table15[[#This Row],[region]]=Table15[[#Headers],[southwest]],1,0)</f>
        <v>0</v>
      </c>
      <c r="K679">
        <v>46130.5265</v>
      </c>
    </row>
    <row r="680" spans="1:11">
      <c r="A680">
        <v>56</v>
      </c>
      <c r="B680" t="s">
        <v>9</v>
      </c>
      <c r="C680">
        <f>IF(Table15[[#This Row],[sex]]="male",1,0)</f>
        <v>1</v>
      </c>
      <c r="D680">
        <v>36.1</v>
      </c>
      <c r="E680">
        <v>3</v>
      </c>
      <c r="F680">
        <v>0</v>
      </c>
      <c r="G680" t="s">
        <v>8</v>
      </c>
      <c r="H680">
        <f>IF(Table15[[#This Row],[region]]=Table15[[#Headers],[northwest]],1,0)</f>
        <v>0</v>
      </c>
      <c r="I680">
        <f>IF(Table15[[#This Row],[region]]=Table15[[#Headers],[Southeast]],1,0)</f>
        <v>0</v>
      </c>
      <c r="J680">
        <f>IF(Table15[[#This Row],[region]]=Table15[[#Headers],[southwest]],1,0)</f>
        <v>1</v>
      </c>
      <c r="K680">
        <v>12363.547</v>
      </c>
    </row>
    <row r="681" spans="1:11">
      <c r="A681">
        <v>49</v>
      </c>
      <c r="B681" t="s">
        <v>6</v>
      </c>
      <c r="C681">
        <f>IF(Table15[[#This Row],[sex]]="male",1,0)</f>
        <v>0</v>
      </c>
      <c r="D681">
        <v>23.18</v>
      </c>
      <c r="E681">
        <v>2</v>
      </c>
      <c r="F681">
        <v>0</v>
      </c>
      <c r="G681" t="s">
        <v>12</v>
      </c>
      <c r="H681">
        <f>IF(Table15[[#This Row],[region]]=Table15[[#Headers],[northwest]],1,0)</f>
        <v>1</v>
      </c>
      <c r="I681">
        <f>IF(Table15[[#This Row],[region]]=Table15[[#Headers],[Southeast]],1,0)</f>
        <v>0</v>
      </c>
      <c r="J681">
        <f>IF(Table15[[#This Row],[region]]=Table15[[#Headers],[southwest]],1,0)</f>
        <v>0</v>
      </c>
      <c r="K681">
        <v>10156.7832</v>
      </c>
    </row>
    <row r="682" spans="1:11">
      <c r="A682">
        <v>21</v>
      </c>
      <c r="B682" t="s">
        <v>6</v>
      </c>
      <c r="C682">
        <f>IF(Table15[[#This Row],[sex]]="male",1,0)</f>
        <v>0</v>
      </c>
      <c r="D682">
        <v>17.399999999999999</v>
      </c>
      <c r="E682">
        <v>1</v>
      </c>
      <c r="F682">
        <v>0</v>
      </c>
      <c r="G682" t="s">
        <v>8</v>
      </c>
      <c r="H682">
        <f>IF(Table15[[#This Row],[region]]=Table15[[#Headers],[northwest]],1,0)</f>
        <v>0</v>
      </c>
      <c r="I682">
        <f>IF(Table15[[#This Row],[region]]=Table15[[#Headers],[Southeast]],1,0)</f>
        <v>0</v>
      </c>
      <c r="J682">
        <f>IF(Table15[[#This Row],[region]]=Table15[[#Headers],[southwest]],1,0)</f>
        <v>1</v>
      </c>
      <c r="K682">
        <v>2585.2689999999998</v>
      </c>
    </row>
    <row r="683" spans="1:11">
      <c r="A683">
        <v>19</v>
      </c>
      <c r="B683" t="s">
        <v>9</v>
      </c>
      <c r="C683">
        <f>IF(Table15[[#This Row],[sex]]="male",1,0)</f>
        <v>1</v>
      </c>
      <c r="D683">
        <v>20.3</v>
      </c>
      <c r="E683">
        <v>0</v>
      </c>
      <c r="F683">
        <v>0</v>
      </c>
      <c r="G683" t="s">
        <v>8</v>
      </c>
      <c r="H683">
        <f>IF(Table15[[#This Row],[region]]=Table15[[#Headers],[northwest]],1,0)</f>
        <v>0</v>
      </c>
      <c r="I683">
        <f>IF(Table15[[#This Row],[region]]=Table15[[#Headers],[Southeast]],1,0)</f>
        <v>0</v>
      </c>
      <c r="J683">
        <f>IF(Table15[[#This Row],[region]]=Table15[[#Headers],[southwest]],1,0)</f>
        <v>1</v>
      </c>
      <c r="K683">
        <v>1242.26</v>
      </c>
    </row>
    <row r="684" spans="1:11">
      <c r="A684">
        <v>39</v>
      </c>
      <c r="B684" t="s">
        <v>9</v>
      </c>
      <c r="C684">
        <f>IF(Table15[[#This Row],[sex]]="male",1,0)</f>
        <v>1</v>
      </c>
      <c r="D684">
        <v>35.299999999999997</v>
      </c>
      <c r="E684">
        <v>2</v>
      </c>
      <c r="F684">
        <v>1</v>
      </c>
      <c r="G684" t="s">
        <v>8</v>
      </c>
      <c r="H684">
        <f>IF(Table15[[#This Row],[region]]=Table15[[#Headers],[northwest]],1,0)</f>
        <v>0</v>
      </c>
      <c r="I684">
        <f>IF(Table15[[#This Row],[region]]=Table15[[#Headers],[Southeast]],1,0)</f>
        <v>0</v>
      </c>
      <c r="J684">
        <f>IF(Table15[[#This Row],[region]]=Table15[[#Headers],[southwest]],1,0)</f>
        <v>1</v>
      </c>
      <c r="K684">
        <v>40103.89</v>
      </c>
    </row>
    <row r="685" spans="1:11">
      <c r="A685">
        <v>53</v>
      </c>
      <c r="B685" t="s">
        <v>9</v>
      </c>
      <c r="C685">
        <f>IF(Table15[[#This Row],[sex]]="male",1,0)</f>
        <v>1</v>
      </c>
      <c r="D685">
        <v>24.32</v>
      </c>
      <c r="E685">
        <v>0</v>
      </c>
      <c r="F685">
        <v>0</v>
      </c>
      <c r="G685" t="s">
        <v>12</v>
      </c>
      <c r="H685">
        <f>IF(Table15[[#This Row],[region]]=Table15[[#Headers],[northwest]],1,0)</f>
        <v>1</v>
      </c>
      <c r="I685">
        <f>IF(Table15[[#This Row],[region]]=Table15[[#Headers],[Southeast]],1,0)</f>
        <v>0</v>
      </c>
      <c r="J685">
        <f>IF(Table15[[#This Row],[region]]=Table15[[#Headers],[southwest]],1,0)</f>
        <v>0</v>
      </c>
      <c r="K685">
        <v>9863.4717999999993</v>
      </c>
    </row>
    <row r="686" spans="1:11">
      <c r="A686">
        <v>33</v>
      </c>
      <c r="B686" t="s">
        <v>6</v>
      </c>
      <c r="C686">
        <f>IF(Table15[[#This Row],[sex]]="male",1,0)</f>
        <v>0</v>
      </c>
      <c r="D686">
        <v>18.5</v>
      </c>
      <c r="E686">
        <v>1</v>
      </c>
      <c r="F686">
        <v>0</v>
      </c>
      <c r="G686" t="s">
        <v>8</v>
      </c>
      <c r="H686">
        <f>IF(Table15[[#This Row],[region]]=Table15[[#Headers],[northwest]],1,0)</f>
        <v>0</v>
      </c>
      <c r="I686">
        <f>IF(Table15[[#This Row],[region]]=Table15[[#Headers],[Southeast]],1,0)</f>
        <v>0</v>
      </c>
      <c r="J686">
        <f>IF(Table15[[#This Row],[region]]=Table15[[#Headers],[southwest]],1,0)</f>
        <v>1</v>
      </c>
      <c r="K686">
        <v>4766.0219999999999</v>
      </c>
    </row>
    <row r="687" spans="1:11">
      <c r="A687">
        <v>53</v>
      </c>
      <c r="B687" t="s">
        <v>9</v>
      </c>
      <c r="C687">
        <f>IF(Table15[[#This Row],[sex]]="male",1,0)</f>
        <v>1</v>
      </c>
      <c r="D687">
        <v>26.41</v>
      </c>
      <c r="E687">
        <v>2</v>
      </c>
      <c r="F687">
        <v>0</v>
      </c>
      <c r="G687" t="s">
        <v>13</v>
      </c>
      <c r="H687">
        <f>IF(Table15[[#This Row],[region]]=Table15[[#Headers],[northwest]],1,0)</f>
        <v>0</v>
      </c>
      <c r="I687">
        <f>IF(Table15[[#This Row],[region]]=Table15[[#Headers],[Southeast]],1,0)</f>
        <v>0</v>
      </c>
      <c r="J687">
        <f>IF(Table15[[#This Row],[region]]=Table15[[#Headers],[southwest]],1,0)</f>
        <v>0</v>
      </c>
      <c r="K687">
        <v>11244.376899999999</v>
      </c>
    </row>
    <row r="688" spans="1:11">
      <c r="A688">
        <v>42</v>
      </c>
      <c r="B688" t="s">
        <v>9</v>
      </c>
      <c r="C688">
        <f>IF(Table15[[#This Row],[sex]]="male",1,0)</f>
        <v>1</v>
      </c>
      <c r="D688">
        <v>26.125</v>
      </c>
      <c r="E688">
        <v>2</v>
      </c>
      <c r="F688">
        <v>0</v>
      </c>
      <c r="G688" t="s">
        <v>13</v>
      </c>
      <c r="H688">
        <f>IF(Table15[[#This Row],[region]]=Table15[[#Headers],[northwest]],1,0)</f>
        <v>0</v>
      </c>
      <c r="I688">
        <f>IF(Table15[[#This Row],[region]]=Table15[[#Headers],[Southeast]],1,0)</f>
        <v>0</v>
      </c>
      <c r="J688">
        <f>IF(Table15[[#This Row],[region]]=Table15[[#Headers],[southwest]],1,0)</f>
        <v>0</v>
      </c>
      <c r="K688">
        <v>7729.6457499999997</v>
      </c>
    </row>
    <row r="689" spans="1:11">
      <c r="A689">
        <v>40</v>
      </c>
      <c r="B689" t="s">
        <v>9</v>
      </c>
      <c r="C689">
        <f>IF(Table15[[#This Row],[sex]]="male",1,0)</f>
        <v>1</v>
      </c>
      <c r="D689">
        <v>41.69</v>
      </c>
      <c r="E689">
        <v>0</v>
      </c>
      <c r="F689">
        <v>0</v>
      </c>
      <c r="G689" t="s">
        <v>11</v>
      </c>
      <c r="H689">
        <f>IF(Table15[[#This Row],[region]]=Table15[[#Headers],[northwest]],1,0)</f>
        <v>0</v>
      </c>
      <c r="I689">
        <f>IF(Table15[[#This Row],[region]]=Table15[[#Headers],[Southeast]],1,0)</f>
        <v>1</v>
      </c>
      <c r="J689">
        <f>IF(Table15[[#This Row],[region]]=Table15[[#Headers],[southwest]],1,0)</f>
        <v>0</v>
      </c>
      <c r="K689">
        <v>5438.7491</v>
      </c>
    </row>
    <row r="690" spans="1:11">
      <c r="A690">
        <v>47</v>
      </c>
      <c r="B690" t="s">
        <v>6</v>
      </c>
      <c r="C690">
        <f>IF(Table15[[#This Row],[sex]]="male",1,0)</f>
        <v>0</v>
      </c>
      <c r="D690">
        <v>24.1</v>
      </c>
      <c r="E690">
        <v>1</v>
      </c>
      <c r="F690">
        <v>0</v>
      </c>
      <c r="G690" t="s">
        <v>8</v>
      </c>
      <c r="H690">
        <f>IF(Table15[[#This Row],[region]]=Table15[[#Headers],[northwest]],1,0)</f>
        <v>0</v>
      </c>
      <c r="I690">
        <f>IF(Table15[[#This Row],[region]]=Table15[[#Headers],[Southeast]],1,0)</f>
        <v>0</v>
      </c>
      <c r="J690">
        <f>IF(Table15[[#This Row],[region]]=Table15[[#Headers],[southwest]],1,0)</f>
        <v>1</v>
      </c>
      <c r="K690">
        <v>26236.579969999999</v>
      </c>
    </row>
    <row r="691" spans="1:11">
      <c r="A691">
        <v>27</v>
      </c>
      <c r="B691" t="s">
        <v>9</v>
      </c>
      <c r="C691">
        <f>IF(Table15[[#This Row],[sex]]="male",1,0)</f>
        <v>1</v>
      </c>
      <c r="D691">
        <v>31.13</v>
      </c>
      <c r="E691">
        <v>1</v>
      </c>
      <c r="F691">
        <v>1</v>
      </c>
      <c r="G691" t="s">
        <v>11</v>
      </c>
      <c r="H691">
        <f>IF(Table15[[#This Row],[region]]=Table15[[#Headers],[northwest]],1,0)</f>
        <v>0</v>
      </c>
      <c r="I691">
        <f>IF(Table15[[#This Row],[region]]=Table15[[#Headers],[Southeast]],1,0)</f>
        <v>1</v>
      </c>
      <c r="J691">
        <f>IF(Table15[[#This Row],[region]]=Table15[[#Headers],[southwest]],1,0)</f>
        <v>0</v>
      </c>
      <c r="K691">
        <v>34806.467700000001</v>
      </c>
    </row>
    <row r="692" spans="1:11">
      <c r="A692">
        <v>21</v>
      </c>
      <c r="B692" t="s">
        <v>9</v>
      </c>
      <c r="C692">
        <f>IF(Table15[[#This Row],[sex]]="male",1,0)</f>
        <v>1</v>
      </c>
      <c r="D692">
        <v>27.36</v>
      </c>
      <c r="E692">
        <v>0</v>
      </c>
      <c r="F692">
        <v>0</v>
      </c>
      <c r="G692" t="s">
        <v>13</v>
      </c>
      <c r="H692">
        <f>IF(Table15[[#This Row],[region]]=Table15[[#Headers],[northwest]],1,0)</f>
        <v>0</v>
      </c>
      <c r="I692">
        <f>IF(Table15[[#This Row],[region]]=Table15[[#Headers],[Southeast]],1,0)</f>
        <v>0</v>
      </c>
      <c r="J692">
        <f>IF(Table15[[#This Row],[region]]=Table15[[#Headers],[southwest]],1,0)</f>
        <v>0</v>
      </c>
      <c r="K692">
        <v>2104.1134000000002</v>
      </c>
    </row>
    <row r="693" spans="1:11">
      <c r="A693">
        <v>47</v>
      </c>
      <c r="B693" t="s">
        <v>9</v>
      </c>
      <c r="C693">
        <f>IF(Table15[[#This Row],[sex]]="male",1,0)</f>
        <v>1</v>
      </c>
      <c r="D693">
        <v>36.200000000000003</v>
      </c>
      <c r="E693">
        <v>1</v>
      </c>
      <c r="F693">
        <v>0</v>
      </c>
      <c r="G693" t="s">
        <v>8</v>
      </c>
      <c r="H693">
        <f>IF(Table15[[#This Row],[region]]=Table15[[#Headers],[northwest]],1,0)</f>
        <v>0</v>
      </c>
      <c r="I693">
        <f>IF(Table15[[#This Row],[region]]=Table15[[#Headers],[Southeast]],1,0)</f>
        <v>0</v>
      </c>
      <c r="J693">
        <f>IF(Table15[[#This Row],[region]]=Table15[[#Headers],[southwest]],1,0)</f>
        <v>1</v>
      </c>
      <c r="K693">
        <v>8068.1850000000004</v>
      </c>
    </row>
    <row r="694" spans="1:11">
      <c r="A694">
        <v>20</v>
      </c>
      <c r="B694" t="s">
        <v>9</v>
      </c>
      <c r="C694">
        <f>IF(Table15[[#This Row],[sex]]="male",1,0)</f>
        <v>1</v>
      </c>
      <c r="D694">
        <v>32.395000000000003</v>
      </c>
      <c r="E694">
        <v>1</v>
      </c>
      <c r="F694">
        <v>0</v>
      </c>
      <c r="G694" t="s">
        <v>12</v>
      </c>
      <c r="H694">
        <f>IF(Table15[[#This Row],[region]]=Table15[[#Headers],[northwest]],1,0)</f>
        <v>1</v>
      </c>
      <c r="I694">
        <f>IF(Table15[[#This Row],[region]]=Table15[[#Headers],[Southeast]],1,0)</f>
        <v>0</v>
      </c>
      <c r="J694">
        <f>IF(Table15[[#This Row],[region]]=Table15[[#Headers],[southwest]],1,0)</f>
        <v>0</v>
      </c>
      <c r="K694">
        <v>2362.2290499999999</v>
      </c>
    </row>
    <row r="695" spans="1:11">
      <c r="A695">
        <v>24</v>
      </c>
      <c r="B695" t="s">
        <v>9</v>
      </c>
      <c r="C695">
        <f>IF(Table15[[#This Row],[sex]]="male",1,0)</f>
        <v>1</v>
      </c>
      <c r="D695">
        <v>23.655000000000001</v>
      </c>
      <c r="E695">
        <v>0</v>
      </c>
      <c r="F695">
        <v>0</v>
      </c>
      <c r="G695" t="s">
        <v>12</v>
      </c>
      <c r="H695">
        <f>IF(Table15[[#This Row],[region]]=Table15[[#Headers],[northwest]],1,0)</f>
        <v>1</v>
      </c>
      <c r="I695">
        <f>IF(Table15[[#This Row],[region]]=Table15[[#Headers],[Southeast]],1,0)</f>
        <v>0</v>
      </c>
      <c r="J695">
        <f>IF(Table15[[#This Row],[region]]=Table15[[#Headers],[southwest]],1,0)</f>
        <v>0</v>
      </c>
      <c r="K695">
        <v>2352.9684499999998</v>
      </c>
    </row>
    <row r="696" spans="1:11">
      <c r="A696">
        <v>27</v>
      </c>
      <c r="B696" t="s">
        <v>6</v>
      </c>
      <c r="C696">
        <f>IF(Table15[[#This Row],[sex]]="male",1,0)</f>
        <v>0</v>
      </c>
      <c r="D696">
        <v>34.799999999999997</v>
      </c>
      <c r="E696">
        <v>1</v>
      </c>
      <c r="F696">
        <v>0</v>
      </c>
      <c r="G696" t="s">
        <v>8</v>
      </c>
      <c r="H696">
        <f>IF(Table15[[#This Row],[region]]=Table15[[#Headers],[northwest]],1,0)</f>
        <v>0</v>
      </c>
      <c r="I696">
        <f>IF(Table15[[#This Row],[region]]=Table15[[#Headers],[Southeast]],1,0)</f>
        <v>0</v>
      </c>
      <c r="J696">
        <f>IF(Table15[[#This Row],[region]]=Table15[[#Headers],[southwest]],1,0)</f>
        <v>1</v>
      </c>
      <c r="K696">
        <v>3577.9989999999998</v>
      </c>
    </row>
    <row r="697" spans="1:11">
      <c r="A697">
        <v>26</v>
      </c>
      <c r="B697" t="s">
        <v>6</v>
      </c>
      <c r="C697">
        <f>IF(Table15[[#This Row],[sex]]="male",1,0)</f>
        <v>0</v>
      </c>
      <c r="D697">
        <v>40.185000000000002</v>
      </c>
      <c r="E697">
        <v>0</v>
      </c>
      <c r="F697">
        <v>0</v>
      </c>
      <c r="G697" t="s">
        <v>12</v>
      </c>
      <c r="H697">
        <f>IF(Table15[[#This Row],[region]]=Table15[[#Headers],[northwest]],1,0)</f>
        <v>1</v>
      </c>
      <c r="I697">
        <f>IF(Table15[[#This Row],[region]]=Table15[[#Headers],[Southeast]],1,0)</f>
        <v>0</v>
      </c>
      <c r="J697">
        <f>IF(Table15[[#This Row],[region]]=Table15[[#Headers],[southwest]],1,0)</f>
        <v>0</v>
      </c>
      <c r="K697">
        <v>3201.2451500000002</v>
      </c>
    </row>
    <row r="698" spans="1:11">
      <c r="A698">
        <v>53</v>
      </c>
      <c r="B698" t="s">
        <v>6</v>
      </c>
      <c r="C698">
        <f>IF(Table15[[#This Row],[sex]]="male",1,0)</f>
        <v>0</v>
      </c>
      <c r="D698">
        <v>32.299999999999997</v>
      </c>
      <c r="E698">
        <v>2</v>
      </c>
      <c r="F698">
        <v>0</v>
      </c>
      <c r="G698" t="s">
        <v>13</v>
      </c>
      <c r="H698">
        <f>IF(Table15[[#This Row],[region]]=Table15[[#Headers],[northwest]],1,0)</f>
        <v>0</v>
      </c>
      <c r="I698">
        <f>IF(Table15[[#This Row],[region]]=Table15[[#Headers],[Southeast]],1,0)</f>
        <v>0</v>
      </c>
      <c r="J698">
        <f>IF(Table15[[#This Row],[region]]=Table15[[#Headers],[southwest]],1,0)</f>
        <v>0</v>
      </c>
      <c r="K698">
        <v>29186.482360000002</v>
      </c>
    </row>
    <row r="699" spans="1:11">
      <c r="A699">
        <v>41</v>
      </c>
      <c r="B699" t="s">
        <v>9</v>
      </c>
      <c r="C699">
        <f>IF(Table15[[#This Row],[sex]]="male",1,0)</f>
        <v>1</v>
      </c>
      <c r="D699">
        <v>35.75</v>
      </c>
      <c r="E699">
        <v>1</v>
      </c>
      <c r="F699">
        <v>1</v>
      </c>
      <c r="G699" t="s">
        <v>11</v>
      </c>
      <c r="H699">
        <f>IF(Table15[[#This Row],[region]]=Table15[[#Headers],[northwest]],1,0)</f>
        <v>0</v>
      </c>
      <c r="I699">
        <f>IF(Table15[[#This Row],[region]]=Table15[[#Headers],[Southeast]],1,0)</f>
        <v>1</v>
      </c>
      <c r="J699">
        <f>IF(Table15[[#This Row],[region]]=Table15[[#Headers],[southwest]],1,0)</f>
        <v>0</v>
      </c>
      <c r="K699">
        <v>40273.645499999999</v>
      </c>
    </row>
    <row r="700" spans="1:11">
      <c r="A700">
        <v>56</v>
      </c>
      <c r="B700" t="s">
        <v>9</v>
      </c>
      <c r="C700">
        <f>IF(Table15[[#This Row],[sex]]="male",1,0)</f>
        <v>1</v>
      </c>
      <c r="D700">
        <v>33.725000000000001</v>
      </c>
      <c r="E700">
        <v>0</v>
      </c>
      <c r="F700">
        <v>0</v>
      </c>
      <c r="G700" t="s">
        <v>12</v>
      </c>
      <c r="H700">
        <f>IF(Table15[[#This Row],[region]]=Table15[[#Headers],[northwest]],1,0)</f>
        <v>1</v>
      </c>
      <c r="I700">
        <f>IF(Table15[[#This Row],[region]]=Table15[[#Headers],[Southeast]],1,0)</f>
        <v>0</v>
      </c>
      <c r="J700">
        <f>IF(Table15[[#This Row],[region]]=Table15[[#Headers],[southwest]],1,0)</f>
        <v>0</v>
      </c>
      <c r="K700">
        <v>10976.24575</v>
      </c>
    </row>
    <row r="701" spans="1:11">
      <c r="A701">
        <v>23</v>
      </c>
      <c r="B701" t="s">
        <v>6</v>
      </c>
      <c r="C701">
        <f>IF(Table15[[#This Row],[sex]]="male",1,0)</f>
        <v>0</v>
      </c>
      <c r="D701">
        <v>39.270000000000003</v>
      </c>
      <c r="E701">
        <v>2</v>
      </c>
      <c r="F701">
        <v>0</v>
      </c>
      <c r="G701" t="s">
        <v>11</v>
      </c>
      <c r="H701">
        <f>IF(Table15[[#This Row],[region]]=Table15[[#Headers],[northwest]],1,0)</f>
        <v>0</v>
      </c>
      <c r="I701">
        <f>IF(Table15[[#This Row],[region]]=Table15[[#Headers],[Southeast]],1,0)</f>
        <v>1</v>
      </c>
      <c r="J701">
        <f>IF(Table15[[#This Row],[region]]=Table15[[#Headers],[southwest]],1,0)</f>
        <v>0</v>
      </c>
      <c r="K701">
        <v>3500.6122999999998</v>
      </c>
    </row>
    <row r="702" spans="1:11">
      <c r="A702">
        <v>21</v>
      </c>
      <c r="B702" t="s">
        <v>6</v>
      </c>
      <c r="C702">
        <f>IF(Table15[[#This Row],[sex]]="male",1,0)</f>
        <v>0</v>
      </c>
      <c r="D702">
        <v>34.869999999999997</v>
      </c>
      <c r="E702">
        <v>0</v>
      </c>
      <c r="F702">
        <v>0</v>
      </c>
      <c r="G702" t="s">
        <v>11</v>
      </c>
      <c r="H702">
        <f>IF(Table15[[#This Row],[region]]=Table15[[#Headers],[northwest]],1,0)</f>
        <v>0</v>
      </c>
      <c r="I702">
        <f>IF(Table15[[#This Row],[region]]=Table15[[#Headers],[Southeast]],1,0)</f>
        <v>1</v>
      </c>
      <c r="J702">
        <f>IF(Table15[[#This Row],[region]]=Table15[[#Headers],[southwest]],1,0)</f>
        <v>0</v>
      </c>
      <c r="K702">
        <v>2020.5523000000001</v>
      </c>
    </row>
    <row r="703" spans="1:11">
      <c r="A703">
        <v>50</v>
      </c>
      <c r="B703" t="s">
        <v>6</v>
      </c>
      <c r="C703">
        <f>IF(Table15[[#This Row],[sex]]="male",1,0)</f>
        <v>0</v>
      </c>
      <c r="D703">
        <v>44.744999999999997</v>
      </c>
      <c r="E703">
        <v>0</v>
      </c>
      <c r="F703">
        <v>0</v>
      </c>
      <c r="G703" t="s">
        <v>13</v>
      </c>
      <c r="H703">
        <f>IF(Table15[[#This Row],[region]]=Table15[[#Headers],[northwest]],1,0)</f>
        <v>0</v>
      </c>
      <c r="I703">
        <f>IF(Table15[[#This Row],[region]]=Table15[[#Headers],[Southeast]],1,0)</f>
        <v>0</v>
      </c>
      <c r="J703">
        <f>IF(Table15[[#This Row],[region]]=Table15[[#Headers],[southwest]],1,0)</f>
        <v>0</v>
      </c>
      <c r="K703">
        <v>9541.6955500000004</v>
      </c>
    </row>
    <row r="704" spans="1:11">
      <c r="A704">
        <v>53</v>
      </c>
      <c r="B704" t="s">
        <v>9</v>
      </c>
      <c r="C704">
        <f>IF(Table15[[#This Row],[sex]]="male",1,0)</f>
        <v>1</v>
      </c>
      <c r="D704">
        <v>41.47</v>
      </c>
      <c r="E704">
        <v>0</v>
      </c>
      <c r="F704">
        <v>0</v>
      </c>
      <c r="G704" t="s">
        <v>11</v>
      </c>
      <c r="H704">
        <f>IF(Table15[[#This Row],[region]]=Table15[[#Headers],[northwest]],1,0)</f>
        <v>0</v>
      </c>
      <c r="I704">
        <f>IF(Table15[[#This Row],[region]]=Table15[[#Headers],[Southeast]],1,0)</f>
        <v>1</v>
      </c>
      <c r="J704">
        <f>IF(Table15[[#This Row],[region]]=Table15[[#Headers],[southwest]],1,0)</f>
        <v>0</v>
      </c>
      <c r="K704">
        <v>9504.3102999999992</v>
      </c>
    </row>
    <row r="705" spans="1:11">
      <c r="A705">
        <v>34</v>
      </c>
      <c r="B705" t="s">
        <v>6</v>
      </c>
      <c r="C705">
        <f>IF(Table15[[#This Row],[sex]]="male",1,0)</f>
        <v>0</v>
      </c>
      <c r="D705">
        <v>26.41</v>
      </c>
      <c r="E705">
        <v>1</v>
      </c>
      <c r="F705">
        <v>0</v>
      </c>
      <c r="G705" t="s">
        <v>12</v>
      </c>
      <c r="H705">
        <f>IF(Table15[[#This Row],[region]]=Table15[[#Headers],[northwest]],1,0)</f>
        <v>1</v>
      </c>
      <c r="I705">
        <f>IF(Table15[[#This Row],[region]]=Table15[[#Headers],[Southeast]],1,0)</f>
        <v>0</v>
      </c>
      <c r="J705">
        <f>IF(Table15[[#This Row],[region]]=Table15[[#Headers],[southwest]],1,0)</f>
        <v>0</v>
      </c>
      <c r="K705">
        <v>5385.3379000000004</v>
      </c>
    </row>
    <row r="706" spans="1:11">
      <c r="A706">
        <v>47</v>
      </c>
      <c r="B706" t="s">
        <v>6</v>
      </c>
      <c r="C706">
        <f>IF(Table15[[#This Row],[sex]]="male",1,0)</f>
        <v>0</v>
      </c>
      <c r="D706">
        <v>29.545000000000002</v>
      </c>
      <c r="E706">
        <v>1</v>
      </c>
      <c r="F706">
        <v>0</v>
      </c>
      <c r="G706" t="s">
        <v>12</v>
      </c>
      <c r="H706">
        <f>IF(Table15[[#This Row],[region]]=Table15[[#Headers],[northwest]],1,0)</f>
        <v>1</v>
      </c>
      <c r="I706">
        <f>IF(Table15[[#This Row],[region]]=Table15[[#Headers],[Southeast]],1,0)</f>
        <v>0</v>
      </c>
      <c r="J706">
        <f>IF(Table15[[#This Row],[region]]=Table15[[#Headers],[southwest]],1,0)</f>
        <v>0</v>
      </c>
      <c r="K706">
        <v>8930.9345499999999</v>
      </c>
    </row>
    <row r="707" spans="1:11">
      <c r="A707">
        <v>33</v>
      </c>
      <c r="B707" t="s">
        <v>6</v>
      </c>
      <c r="C707">
        <f>IF(Table15[[#This Row],[sex]]="male",1,0)</f>
        <v>0</v>
      </c>
      <c r="D707">
        <v>32.9</v>
      </c>
      <c r="E707">
        <v>2</v>
      </c>
      <c r="F707">
        <v>0</v>
      </c>
      <c r="G707" t="s">
        <v>8</v>
      </c>
      <c r="H707">
        <f>IF(Table15[[#This Row],[region]]=Table15[[#Headers],[northwest]],1,0)</f>
        <v>0</v>
      </c>
      <c r="I707">
        <f>IF(Table15[[#This Row],[region]]=Table15[[#Headers],[Southeast]],1,0)</f>
        <v>0</v>
      </c>
      <c r="J707">
        <f>IF(Table15[[#This Row],[region]]=Table15[[#Headers],[southwest]],1,0)</f>
        <v>1</v>
      </c>
      <c r="K707">
        <v>5375.0379999999996</v>
      </c>
    </row>
    <row r="708" spans="1:11">
      <c r="A708">
        <v>51</v>
      </c>
      <c r="B708" t="s">
        <v>6</v>
      </c>
      <c r="C708">
        <f>IF(Table15[[#This Row],[sex]]="male",1,0)</f>
        <v>0</v>
      </c>
      <c r="D708">
        <v>38.06</v>
      </c>
      <c r="E708">
        <v>0</v>
      </c>
      <c r="F708">
        <v>1</v>
      </c>
      <c r="G708" t="s">
        <v>11</v>
      </c>
      <c r="H708">
        <f>IF(Table15[[#This Row],[region]]=Table15[[#Headers],[northwest]],1,0)</f>
        <v>0</v>
      </c>
      <c r="I708">
        <f>IF(Table15[[#This Row],[region]]=Table15[[#Headers],[Southeast]],1,0)</f>
        <v>1</v>
      </c>
      <c r="J708">
        <f>IF(Table15[[#This Row],[region]]=Table15[[#Headers],[southwest]],1,0)</f>
        <v>0</v>
      </c>
      <c r="K708">
        <v>44400.4064</v>
      </c>
    </row>
    <row r="709" spans="1:11">
      <c r="A709">
        <v>49</v>
      </c>
      <c r="B709" t="s">
        <v>9</v>
      </c>
      <c r="C709">
        <f>IF(Table15[[#This Row],[sex]]="male",1,0)</f>
        <v>1</v>
      </c>
      <c r="D709">
        <v>28.69</v>
      </c>
      <c r="E709">
        <v>3</v>
      </c>
      <c r="F709">
        <v>0</v>
      </c>
      <c r="G709" t="s">
        <v>12</v>
      </c>
      <c r="H709">
        <f>IF(Table15[[#This Row],[region]]=Table15[[#Headers],[northwest]],1,0)</f>
        <v>1</v>
      </c>
      <c r="I709">
        <f>IF(Table15[[#This Row],[region]]=Table15[[#Headers],[Southeast]],1,0)</f>
        <v>0</v>
      </c>
      <c r="J709">
        <f>IF(Table15[[#This Row],[region]]=Table15[[#Headers],[southwest]],1,0)</f>
        <v>0</v>
      </c>
      <c r="K709">
        <v>10264.4421</v>
      </c>
    </row>
    <row r="710" spans="1:11">
      <c r="A710">
        <v>31</v>
      </c>
      <c r="B710" t="s">
        <v>6</v>
      </c>
      <c r="C710">
        <f>IF(Table15[[#This Row],[sex]]="male",1,0)</f>
        <v>0</v>
      </c>
      <c r="D710">
        <v>30.495000000000001</v>
      </c>
      <c r="E710">
        <v>3</v>
      </c>
      <c r="F710">
        <v>0</v>
      </c>
      <c r="G710" t="s">
        <v>13</v>
      </c>
      <c r="H710">
        <f>IF(Table15[[#This Row],[region]]=Table15[[#Headers],[northwest]],1,0)</f>
        <v>0</v>
      </c>
      <c r="I710">
        <f>IF(Table15[[#This Row],[region]]=Table15[[#Headers],[Southeast]],1,0)</f>
        <v>0</v>
      </c>
      <c r="J710">
        <f>IF(Table15[[#This Row],[region]]=Table15[[#Headers],[southwest]],1,0)</f>
        <v>0</v>
      </c>
      <c r="K710">
        <v>6113.2310500000003</v>
      </c>
    </row>
    <row r="711" spans="1:11">
      <c r="A711">
        <v>36</v>
      </c>
      <c r="B711" t="s">
        <v>6</v>
      </c>
      <c r="C711">
        <f>IF(Table15[[#This Row],[sex]]="male",1,0)</f>
        <v>0</v>
      </c>
      <c r="D711">
        <v>27.74</v>
      </c>
      <c r="E711">
        <v>0</v>
      </c>
      <c r="F711">
        <v>0</v>
      </c>
      <c r="G711" t="s">
        <v>13</v>
      </c>
      <c r="H711">
        <f>IF(Table15[[#This Row],[region]]=Table15[[#Headers],[northwest]],1,0)</f>
        <v>0</v>
      </c>
      <c r="I711">
        <f>IF(Table15[[#This Row],[region]]=Table15[[#Headers],[Southeast]],1,0)</f>
        <v>0</v>
      </c>
      <c r="J711">
        <f>IF(Table15[[#This Row],[region]]=Table15[[#Headers],[southwest]],1,0)</f>
        <v>0</v>
      </c>
      <c r="K711">
        <v>5469.0065999999997</v>
      </c>
    </row>
    <row r="712" spans="1:11">
      <c r="A712">
        <v>18</v>
      </c>
      <c r="B712" t="s">
        <v>9</v>
      </c>
      <c r="C712">
        <f>IF(Table15[[#This Row],[sex]]="male",1,0)</f>
        <v>1</v>
      </c>
      <c r="D712">
        <v>35.200000000000003</v>
      </c>
      <c r="E712">
        <v>1</v>
      </c>
      <c r="F712">
        <v>0</v>
      </c>
      <c r="G712" t="s">
        <v>11</v>
      </c>
      <c r="H712">
        <f>IF(Table15[[#This Row],[region]]=Table15[[#Headers],[northwest]],1,0)</f>
        <v>0</v>
      </c>
      <c r="I712">
        <f>IF(Table15[[#This Row],[region]]=Table15[[#Headers],[Southeast]],1,0)</f>
        <v>1</v>
      </c>
      <c r="J712">
        <f>IF(Table15[[#This Row],[region]]=Table15[[#Headers],[southwest]],1,0)</f>
        <v>0</v>
      </c>
      <c r="K712">
        <v>1727.54</v>
      </c>
    </row>
    <row r="713" spans="1:11">
      <c r="A713">
        <v>50</v>
      </c>
      <c r="B713" t="s">
        <v>6</v>
      </c>
      <c r="C713">
        <f>IF(Table15[[#This Row],[sex]]="male",1,0)</f>
        <v>0</v>
      </c>
      <c r="D713">
        <v>23.54</v>
      </c>
      <c r="E713">
        <v>2</v>
      </c>
      <c r="F713">
        <v>0</v>
      </c>
      <c r="G713" t="s">
        <v>11</v>
      </c>
      <c r="H713">
        <f>IF(Table15[[#This Row],[region]]=Table15[[#Headers],[northwest]],1,0)</f>
        <v>0</v>
      </c>
      <c r="I713">
        <f>IF(Table15[[#This Row],[region]]=Table15[[#Headers],[Southeast]],1,0)</f>
        <v>1</v>
      </c>
      <c r="J713">
        <f>IF(Table15[[#This Row],[region]]=Table15[[#Headers],[southwest]],1,0)</f>
        <v>0</v>
      </c>
      <c r="K713">
        <v>10107.220600000001</v>
      </c>
    </row>
    <row r="714" spans="1:11">
      <c r="A714">
        <v>43</v>
      </c>
      <c r="B714" t="s">
        <v>6</v>
      </c>
      <c r="C714">
        <f>IF(Table15[[#This Row],[sex]]="male",1,0)</f>
        <v>0</v>
      </c>
      <c r="D714">
        <v>30.684999999999999</v>
      </c>
      <c r="E714">
        <v>2</v>
      </c>
      <c r="F714">
        <v>0</v>
      </c>
      <c r="G714" t="s">
        <v>12</v>
      </c>
      <c r="H714">
        <f>IF(Table15[[#This Row],[region]]=Table15[[#Headers],[northwest]],1,0)</f>
        <v>1</v>
      </c>
      <c r="I714">
        <f>IF(Table15[[#This Row],[region]]=Table15[[#Headers],[Southeast]],1,0)</f>
        <v>0</v>
      </c>
      <c r="J714">
        <f>IF(Table15[[#This Row],[region]]=Table15[[#Headers],[southwest]],1,0)</f>
        <v>0</v>
      </c>
      <c r="K714">
        <v>8310.8391499999998</v>
      </c>
    </row>
    <row r="715" spans="1:11">
      <c r="A715">
        <v>20</v>
      </c>
      <c r="B715" t="s">
        <v>9</v>
      </c>
      <c r="C715">
        <f>IF(Table15[[#This Row],[sex]]="male",1,0)</f>
        <v>1</v>
      </c>
      <c r="D715">
        <v>40.47</v>
      </c>
      <c r="E715">
        <v>0</v>
      </c>
      <c r="F715">
        <v>0</v>
      </c>
      <c r="G715" t="s">
        <v>13</v>
      </c>
      <c r="H715">
        <f>IF(Table15[[#This Row],[region]]=Table15[[#Headers],[northwest]],1,0)</f>
        <v>0</v>
      </c>
      <c r="I715">
        <f>IF(Table15[[#This Row],[region]]=Table15[[#Headers],[Southeast]],1,0)</f>
        <v>0</v>
      </c>
      <c r="J715">
        <f>IF(Table15[[#This Row],[region]]=Table15[[#Headers],[southwest]],1,0)</f>
        <v>0</v>
      </c>
      <c r="K715">
        <v>1984.4532999999999</v>
      </c>
    </row>
    <row r="716" spans="1:11">
      <c r="A716">
        <v>24</v>
      </c>
      <c r="B716" t="s">
        <v>6</v>
      </c>
      <c r="C716">
        <f>IF(Table15[[#This Row],[sex]]="male",1,0)</f>
        <v>0</v>
      </c>
      <c r="D716">
        <v>22.6</v>
      </c>
      <c r="E716">
        <v>0</v>
      </c>
      <c r="F716">
        <v>0</v>
      </c>
      <c r="G716" t="s">
        <v>8</v>
      </c>
      <c r="H716">
        <f>IF(Table15[[#This Row],[region]]=Table15[[#Headers],[northwest]],1,0)</f>
        <v>0</v>
      </c>
      <c r="I716">
        <f>IF(Table15[[#This Row],[region]]=Table15[[#Headers],[Southeast]],1,0)</f>
        <v>0</v>
      </c>
      <c r="J716">
        <f>IF(Table15[[#This Row],[region]]=Table15[[#Headers],[southwest]],1,0)</f>
        <v>1</v>
      </c>
      <c r="K716">
        <v>2457.502</v>
      </c>
    </row>
    <row r="717" spans="1:11">
      <c r="A717">
        <v>60</v>
      </c>
      <c r="B717" t="s">
        <v>9</v>
      </c>
      <c r="C717">
        <f>IF(Table15[[#This Row],[sex]]="male",1,0)</f>
        <v>1</v>
      </c>
      <c r="D717">
        <v>28.9</v>
      </c>
      <c r="E717">
        <v>0</v>
      </c>
      <c r="F717">
        <v>0</v>
      </c>
      <c r="G717" t="s">
        <v>8</v>
      </c>
      <c r="H717">
        <f>IF(Table15[[#This Row],[region]]=Table15[[#Headers],[northwest]],1,0)</f>
        <v>0</v>
      </c>
      <c r="I717">
        <f>IF(Table15[[#This Row],[region]]=Table15[[#Headers],[Southeast]],1,0)</f>
        <v>0</v>
      </c>
      <c r="J717">
        <f>IF(Table15[[#This Row],[region]]=Table15[[#Headers],[southwest]],1,0)</f>
        <v>1</v>
      </c>
      <c r="K717">
        <v>12146.971</v>
      </c>
    </row>
    <row r="718" spans="1:11">
      <c r="A718">
        <v>49</v>
      </c>
      <c r="B718" t="s">
        <v>6</v>
      </c>
      <c r="C718">
        <f>IF(Table15[[#This Row],[sex]]="male",1,0)</f>
        <v>0</v>
      </c>
      <c r="D718">
        <v>22.61</v>
      </c>
      <c r="E718">
        <v>1</v>
      </c>
      <c r="F718">
        <v>0</v>
      </c>
      <c r="G718" t="s">
        <v>12</v>
      </c>
      <c r="H718">
        <f>IF(Table15[[#This Row],[region]]=Table15[[#Headers],[northwest]],1,0)</f>
        <v>1</v>
      </c>
      <c r="I718">
        <f>IF(Table15[[#This Row],[region]]=Table15[[#Headers],[Southeast]],1,0)</f>
        <v>0</v>
      </c>
      <c r="J718">
        <f>IF(Table15[[#This Row],[region]]=Table15[[#Headers],[southwest]],1,0)</f>
        <v>0</v>
      </c>
      <c r="K718">
        <v>9566.9909000000007</v>
      </c>
    </row>
    <row r="719" spans="1:11">
      <c r="A719">
        <v>60</v>
      </c>
      <c r="B719" t="s">
        <v>9</v>
      </c>
      <c r="C719">
        <f>IF(Table15[[#This Row],[sex]]="male",1,0)</f>
        <v>1</v>
      </c>
      <c r="D719">
        <v>24.32</v>
      </c>
      <c r="E719">
        <v>1</v>
      </c>
      <c r="F719">
        <v>0</v>
      </c>
      <c r="G719" t="s">
        <v>12</v>
      </c>
      <c r="H719">
        <f>IF(Table15[[#This Row],[region]]=Table15[[#Headers],[northwest]],1,0)</f>
        <v>1</v>
      </c>
      <c r="I719">
        <f>IF(Table15[[#This Row],[region]]=Table15[[#Headers],[Southeast]],1,0)</f>
        <v>0</v>
      </c>
      <c r="J719">
        <f>IF(Table15[[#This Row],[region]]=Table15[[#Headers],[southwest]],1,0)</f>
        <v>0</v>
      </c>
      <c r="K719">
        <v>13112.604799999999</v>
      </c>
    </row>
    <row r="720" spans="1:11">
      <c r="A720">
        <v>51</v>
      </c>
      <c r="B720" t="s">
        <v>6</v>
      </c>
      <c r="C720">
        <f>IF(Table15[[#This Row],[sex]]="male",1,0)</f>
        <v>0</v>
      </c>
      <c r="D720">
        <v>36.67</v>
      </c>
      <c r="E720">
        <v>2</v>
      </c>
      <c r="F720">
        <v>0</v>
      </c>
      <c r="G720" t="s">
        <v>12</v>
      </c>
      <c r="H720">
        <f>IF(Table15[[#This Row],[region]]=Table15[[#Headers],[northwest]],1,0)</f>
        <v>1</v>
      </c>
      <c r="I720">
        <f>IF(Table15[[#This Row],[region]]=Table15[[#Headers],[Southeast]],1,0)</f>
        <v>0</v>
      </c>
      <c r="J720">
        <f>IF(Table15[[#This Row],[region]]=Table15[[#Headers],[southwest]],1,0)</f>
        <v>0</v>
      </c>
      <c r="K720">
        <v>10848.1343</v>
      </c>
    </row>
    <row r="721" spans="1:11">
      <c r="A721">
        <v>58</v>
      </c>
      <c r="B721" t="s">
        <v>6</v>
      </c>
      <c r="C721">
        <f>IF(Table15[[#This Row],[sex]]="male",1,0)</f>
        <v>0</v>
      </c>
      <c r="D721">
        <v>33.44</v>
      </c>
      <c r="E721">
        <v>0</v>
      </c>
      <c r="F721">
        <v>0</v>
      </c>
      <c r="G721" t="s">
        <v>12</v>
      </c>
      <c r="H721">
        <f>IF(Table15[[#This Row],[region]]=Table15[[#Headers],[northwest]],1,0)</f>
        <v>1</v>
      </c>
      <c r="I721">
        <f>IF(Table15[[#This Row],[region]]=Table15[[#Headers],[Southeast]],1,0)</f>
        <v>0</v>
      </c>
      <c r="J721">
        <f>IF(Table15[[#This Row],[region]]=Table15[[#Headers],[southwest]],1,0)</f>
        <v>0</v>
      </c>
      <c r="K721">
        <v>12231.613600000001</v>
      </c>
    </row>
    <row r="722" spans="1:11">
      <c r="A722">
        <v>51</v>
      </c>
      <c r="B722" t="s">
        <v>6</v>
      </c>
      <c r="C722">
        <f>IF(Table15[[#This Row],[sex]]="male",1,0)</f>
        <v>0</v>
      </c>
      <c r="D722">
        <v>40.659999999999997</v>
      </c>
      <c r="E722">
        <v>0</v>
      </c>
      <c r="F722">
        <v>0</v>
      </c>
      <c r="G722" t="s">
        <v>13</v>
      </c>
      <c r="H722">
        <f>IF(Table15[[#This Row],[region]]=Table15[[#Headers],[northwest]],1,0)</f>
        <v>0</v>
      </c>
      <c r="I722">
        <f>IF(Table15[[#This Row],[region]]=Table15[[#Headers],[Southeast]],1,0)</f>
        <v>0</v>
      </c>
      <c r="J722">
        <f>IF(Table15[[#This Row],[region]]=Table15[[#Headers],[southwest]],1,0)</f>
        <v>0</v>
      </c>
      <c r="K722">
        <v>9875.6803999999993</v>
      </c>
    </row>
    <row r="723" spans="1:11">
      <c r="A723">
        <v>53</v>
      </c>
      <c r="B723" t="s">
        <v>9</v>
      </c>
      <c r="C723">
        <f>IF(Table15[[#This Row],[sex]]="male",1,0)</f>
        <v>1</v>
      </c>
      <c r="D723">
        <v>36.6</v>
      </c>
      <c r="E723">
        <v>3</v>
      </c>
      <c r="F723">
        <v>0</v>
      </c>
      <c r="G723" t="s">
        <v>8</v>
      </c>
      <c r="H723">
        <f>IF(Table15[[#This Row],[region]]=Table15[[#Headers],[northwest]],1,0)</f>
        <v>0</v>
      </c>
      <c r="I723">
        <f>IF(Table15[[#This Row],[region]]=Table15[[#Headers],[Southeast]],1,0)</f>
        <v>0</v>
      </c>
      <c r="J723">
        <f>IF(Table15[[#This Row],[region]]=Table15[[#Headers],[southwest]],1,0)</f>
        <v>1</v>
      </c>
      <c r="K723">
        <v>11264.540999999999</v>
      </c>
    </row>
    <row r="724" spans="1:11">
      <c r="A724">
        <v>62</v>
      </c>
      <c r="B724" t="s">
        <v>9</v>
      </c>
      <c r="C724">
        <f>IF(Table15[[#This Row],[sex]]="male",1,0)</f>
        <v>1</v>
      </c>
      <c r="D724">
        <v>37.4</v>
      </c>
      <c r="E724">
        <v>0</v>
      </c>
      <c r="F724">
        <v>0</v>
      </c>
      <c r="G724" t="s">
        <v>8</v>
      </c>
      <c r="H724">
        <f>IF(Table15[[#This Row],[region]]=Table15[[#Headers],[northwest]],1,0)</f>
        <v>0</v>
      </c>
      <c r="I724">
        <f>IF(Table15[[#This Row],[region]]=Table15[[#Headers],[Southeast]],1,0)</f>
        <v>0</v>
      </c>
      <c r="J724">
        <f>IF(Table15[[#This Row],[region]]=Table15[[#Headers],[southwest]],1,0)</f>
        <v>1</v>
      </c>
      <c r="K724">
        <v>12979.358</v>
      </c>
    </row>
    <row r="725" spans="1:11">
      <c r="A725">
        <v>19</v>
      </c>
      <c r="B725" t="s">
        <v>9</v>
      </c>
      <c r="C725">
        <f>IF(Table15[[#This Row],[sex]]="male",1,0)</f>
        <v>1</v>
      </c>
      <c r="D725">
        <v>35.4</v>
      </c>
      <c r="E725">
        <v>0</v>
      </c>
      <c r="F725">
        <v>0</v>
      </c>
      <c r="G725" t="s">
        <v>8</v>
      </c>
      <c r="H725">
        <f>IF(Table15[[#This Row],[region]]=Table15[[#Headers],[northwest]],1,0)</f>
        <v>0</v>
      </c>
      <c r="I725">
        <f>IF(Table15[[#This Row],[region]]=Table15[[#Headers],[Southeast]],1,0)</f>
        <v>0</v>
      </c>
      <c r="J725">
        <f>IF(Table15[[#This Row],[region]]=Table15[[#Headers],[southwest]],1,0)</f>
        <v>1</v>
      </c>
      <c r="K725">
        <v>1263.249</v>
      </c>
    </row>
    <row r="726" spans="1:11">
      <c r="A726">
        <v>50</v>
      </c>
      <c r="B726" t="s">
        <v>6</v>
      </c>
      <c r="C726">
        <f>IF(Table15[[#This Row],[sex]]="male",1,0)</f>
        <v>0</v>
      </c>
      <c r="D726">
        <v>27.074999999999999</v>
      </c>
      <c r="E726">
        <v>1</v>
      </c>
      <c r="F726">
        <v>0</v>
      </c>
      <c r="G726" t="s">
        <v>13</v>
      </c>
      <c r="H726">
        <f>IF(Table15[[#This Row],[region]]=Table15[[#Headers],[northwest]],1,0)</f>
        <v>0</v>
      </c>
      <c r="I726">
        <f>IF(Table15[[#This Row],[region]]=Table15[[#Headers],[Southeast]],1,0)</f>
        <v>0</v>
      </c>
      <c r="J726">
        <f>IF(Table15[[#This Row],[region]]=Table15[[#Headers],[southwest]],1,0)</f>
        <v>0</v>
      </c>
      <c r="K726">
        <v>10106.134249999999</v>
      </c>
    </row>
    <row r="727" spans="1:11">
      <c r="A727">
        <v>30</v>
      </c>
      <c r="B727" t="s">
        <v>6</v>
      </c>
      <c r="C727">
        <f>IF(Table15[[#This Row],[sex]]="male",1,0)</f>
        <v>0</v>
      </c>
      <c r="D727">
        <v>39.049999999999997</v>
      </c>
      <c r="E727">
        <v>3</v>
      </c>
      <c r="F727">
        <v>1</v>
      </c>
      <c r="G727" t="s">
        <v>11</v>
      </c>
      <c r="H727">
        <f>IF(Table15[[#This Row],[region]]=Table15[[#Headers],[northwest]],1,0)</f>
        <v>0</v>
      </c>
      <c r="I727">
        <f>IF(Table15[[#This Row],[region]]=Table15[[#Headers],[Southeast]],1,0)</f>
        <v>1</v>
      </c>
      <c r="J727">
        <f>IF(Table15[[#This Row],[region]]=Table15[[#Headers],[southwest]],1,0)</f>
        <v>0</v>
      </c>
      <c r="K727">
        <v>40932.429499999998</v>
      </c>
    </row>
    <row r="728" spans="1:11">
      <c r="A728">
        <v>41</v>
      </c>
      <c r="B728" t="s">
        <v>9</v>
      </c>
      <c r="C728">
        <f>IF(Table15[[#This Row],[sex]]="male",1,0)</f>
        <v>1</v>
      </c>
      <c r="D728">
        <v>28.405000000000001</v>
      </c>
      <c r="E728">
        <v>1</v>
      </c>
      <c r="F728">
        <v>0</v>
      </c>
      <c r="G728" t="s">
        <v>12</v>
      </c>
      <c r="H728">
        <f>IF(Table15[[#This Row],[region]]=Table15[[#Headers],[northwest]],1,0)</f>
        <v>1</v>
      </c>
      <c r="I728">
        <f>IF(Table15[[#This Row],[region]]=Table15[[#Headers],[Southeast]],1,0)</f>
        <v>0</v>
      </c>
      <c r="J728">
        <f>IF(Table15[[#This Row],[region]]=Table15[[#Headers],[southwest]],1,0)</f>
        <v>0</v>
      </c>
      <c r="K728">
        <v>6664.68595</v>
      </c>
    </row>
    <row r="729" spans="1:11">
      <c r="A729">
        <v>29</v>
      </c>
      <c r="B729" t="s">
        <v>6</v>
      </c>
      <c r="C729">
        <f>IF(Table15[[#This Row],[sex]]="male",1,0)</f>
        <v>0</v>
      </c>
      <c r="D729">
        <v>21.754999999999999</v>
      </c>
      <c r="E729">
        <v>1</v>
      </c>
      <c r="F729">
        <v>1</v>
      </c>
      <c r="G729" t="s">
        <v>13</v>
      </c>
      <c r="H729">
        <f>IF(Table15[[#This Row],[region]]=Table15[[#Headers],[northwest]],1,0)</f>
        <v>0</v>
      </c>
      <c r="I729">
        <f>IF(Table15[[#This Row],[region]]=Table15[[#Headers],[Southeast]],1,0)</f>
        <v>0</v>
      </c>
      <c r="J729">
        <f>IF(Table15[[#This Row],[region]]=Table15[[#Headers],[southwest]],1,0)</f>
        <v>0</v>
      </c>
      <c r="K729">
        <v>16657.71745</v>
      </c>
    </row>
    <row r="730" spans="1:11">
      <c r="A730">
        <v>18</v>
      </c>
      <c r="B730" t="s">
        <v>6</v>
      </c>
      <c r="C730">
        <f>IF(Table15[[#This Row],[sex]]="male",1,0)</f>
        <v>0</v>
      </c>
      <c r="D730">
        <v>40.28</v>
      </c>
      <c r="E730">
        <v>0</v>
      </c>
      <c r="F730">
        <v>0</v>
      </c>
      <c r="G730" t="s">
        <v>13</v>
      </c>
      <c r="H730">
        <f>IF(Table15[[#This Row],[region]]=Table15[[#Headers],[northwest]],1,0)</f>
        <v>0</v>
      </c>
      <c r="I730">
        <f>IF(Table15[[#This Row],[region]]=Table15[[#Headers],[Southeast]],1,0)</f>
        <v>0</v>
      </c>
      <c r="J730">
        <f>IF(Table15[[#This Row],[region]]=Table15[[#Headers],[southwest]],1,0)</f>
        <v>0</v>
      </c>
      <c r="K730">
        <v>2217.6012000000001</v>
      </c>
    </row>
    <row r="731" spans="1:11">
      <c r="A731">
        <v>41</v>
      </c>
      <c r="B731" t="s">
        <v>6</v>
      </c>
      <c r="C731">
        <f>IF(Table15[[#This Row],[sex]]="male",1,0)</f>
        <v>0</v>
      </c>
      <c r="D731">
        <v>36.08</v>
      </c>
      <c r="E731">
        <v>1</v>
      </c>
      <c r="F731">
        <v>0</v>
      </c>
      <c r="G731" t="s">
        <v>11</v>
      </c>
      <c r="H731">
        <f>IF(Table15[[#This Row],[region]]=Table15[[#Headers],[northwest]],1,0)</f>
        <v>0</v>
      </c>
      <c r="I731">
        <f>IF(Table15[[#This Row],[region]]=Table15[[#Headers],[Southeast]],1,0)</f>
        <v>1</v>
      </c>
      <c r="J731">
        <f>IF(Table15[[#This Row],[region]]=Table15[[#Headers],[southwest]],1,0)</f>
        <v>0</v>
      </c>
      <c r="K731">
        <v>6781.3541999999998</v>
      </c>
    </row>
    <row r="732" spans="1:11">
      <c r="A732">
        <v>35</v>
      </c>
      <c r="B732" t="s">
        <v>9</v>
      </c>
      <c r="C732">
        <f>IF(Table15[[#This Row],[sex]]="male",1,0)</f>
        <v>1</v>
      </c>
      <c r="D732">
        <v>24.42</v>
      </c>
      <c r="E732">
        <v>3</v>
      </c>
      <c r="F732">
        <v>1</v>
      </c>
      <c r="G732" t="s">
        <v>11</v>
      </c>
      <c r="H732">
        <f>IF(Table15[[#This Row],[region]]=Table15[[#Headers],[northwest]],1,0)</f>
        <v>0</v>
      </c>
      <c r="I732">
        <f>IF(Table15[[#This Row],[region]]=Table15[[#Headers],[Southeast]],1,0)</f>
        <v>1</v>
      </c>
      <c r="J732">
        <f>IF(Table15[[#This Row],[region]]=Table15[[#Headers],[southwest]],1,0)</f>
        <v>0</v>
      </c>
      <c r="K732">
        <v>19361.998800000001</v>
      </c>
    </row>
    <row r="733" spans="1:11">
      <c r="A733">
        <v>53</v>
      </c>
      <c r="B733" t="s">
        <v>9</v>
      </c>
      <c r="C733">
        <f>IF(Table15[[#This Row],[sex]]="male",1,0)</f>
        <v>1</v>
      </c>
      <c r="D733">
        <v>21.4</v>
      </c>
      <c r="E733">
        <v>1</v>
      </c>
      <c r="F733">
        <v>0</v>
      </c>
      <c r="G733" t="s">
        <v>8</v>
      </c>
      <c r="H733">
        <f>IF(Table15[[#This Row],[region]]=Table15[[#Headers],[northwest]],1,0)</f>
        <v>0</v>
      </c>
      <c r="I733">
        <f>IF(Table15[[#This Row],[region]]=Table15[[#Headers],[Southeast]],1,0)</f>
        <v>0</v>
      </c>
      <c r="J733">
        <f>IF(Table15[[#This Row],[region]]=Table15[[#Headers],[southwest]],1,0)</f>
        <v>1</v>
      </c>
      <c r="K733">
        <v>10065.413</v>
      </c>
    </row>
    <row r="734" spans="1:11">
      <c r="A734">
        <v>24</v>
      </c>
      <c r="B734" t="s">
        <v>6</v>
      </c>
      <c r="C734">
        <f>IF(Table15[[#This Row],[sex]]="male",1,0)</f>
        <v>0</v>
      </c>
      <c r="D734">
        <v>30.1</v>
      </c>
      <c r="E734">
        <v>3</v>
      </c>
      <c r="F734">
        <v>0</v>
      </c>
      <c r="G734" t="s">
        <v>8</v>
      </c>
      <c r="H734">
        <f>IF(Table15[[#This Row],[region]]=Table15[[#Headers],[northwest]],1,0)</f>
        <v>0</v>
      </c>
      <c r="I734">
        <f>IF(Table15[[#This Row],[region]]=Table15[[#Headers],[Southeast]],1,0)</f>
        <v>0</v>
      </c>
      <c r="J734">
        <f>IF(Table15[[#This Row],[region]]=Table15[[#Headers],[southwest]],1,0)</f>
        <v>1</v>
      </c>
      <c r="K734">
        <v>4234.9269999999997</v>
      </c>
    </row>
    <row r="735" spans="1:11">
      <c r="A735">
        <v>48</v>
      </c>
      <c r="B735" t="s">
        <v>6</v>
      </c>
      <c r="C735">
        <f>IF(Table15[[#This Row],[sex]]="male",1,0)</f>
        <v>0</v>
      </c>
      <c r="D735">
        <v>27.265000000000001</v>
      </c>
      <c r="E735">
        <v>1</v>
      </c>
      <c r="F735">
        <v>0</v>
      </c>
      <c r="G735" t="s">
        <v>13</v>
      </c>
      <c r="H735">
        <f>IF(Table15[[#This Row],[region]]=Table15[[#Headers],[northwest]],1,0)</f>
        <v>0</v>
      </c>
      <c r="I735">
        <f>IF(Table15[[#This Row],[region]]=Table15[[#Headers],[Southeast]],1,0)</f>
        <v>0</v>
      </c>
      <c r="J735">
        <f>IF(Table15[[#This Row],[region]]=Table15[[#Headers],[southwest]],1,0)</f>
        <v>0</v>
      </c>
      <c r="K735">
        <v>9447.2503500000003</v>
      </c>
    </row>
    <row r="736" spans="1:11">
      <c r="A736">
        <v>59</v>
      </c>
      <c r="B736" t="s">
        <v>6</v>
      </c>
      <c r="C736">
        <f>IF(Table15[[#This Row],[sex]]="male",1,0)</f>
        <v>0</v>
      </c>
      <c r="D736">
        <v>32.1</v>
      </c>
      <c r="E736">
        <v>3</v>
      </c>
      <c r="F736">
        <v>0</v>
      </c>
      <c r="G736" t="s">
        <v>8</v>
      </c>
      <c r="H736">
        <f>IF(Table15[[#This Row],[region]]=Table15[[#Headers],[northwest]],1,0)</f>
        <v>0</v>
      </c>
      <c r="I736">
        <f>IF(Table15[[#This Row],[region]]=Table15[[#Headers],[Southeast]],1,0)</f>
        <v>0</v>
      </c>
      <c r="J736">
        <f>IF(Table15[[#This Row],[region]]=Table15[[#Headers],[southwest]],1,0)</f>
        <v>1</v>
      </c>
      <c r="K736">
        <v>14007.222</v>
      </c>
    </row>
    <row r="737" spans="1:11">
      <c r="A737">
        <v>49</v>
      </c>
      <c r="B737" t="s">
        <v>6</v>
      </c>
      <c r="C737">
        <f>IF(Table15[[#This Row],[sex]]="male",1,0)</f>
        <v>0</v>
      </c>
      <c r="D737">
        <v>34.770000000000003</v>
      </c>
      <c r="E737">
        <v>1</v>
      </c>
      <c r="F737">
        <v>0</v>
      </c>
      <c r="G737" t="s">
        <v>12</v>
      </c>
      <c r="H737">
        <f>IF(Table15[[#This Row],[region]]=Table15[[#Headers],[northwest]],1,0)</f>
        <v>1</v>
      </c>
      <c r="I737">
        <f>IF(Table15[[#This Row],[region]]=Table15[[#Headers],[Southeast]],1,0)</f>
        <v>0</v>
      </c>
      <c r="J737">
        <f>IF(Table15[[#This Row],[region]]=Table15[[#Headers],[southwest]],1,0)</f>
        <v>0</v>
      </c>
      <c r="K737">
        <v>9583.8932999999997</v>
      </c>
    </row>
    <row r="738" spans="1:11">
      <c r="A738">
        <v>37</v>
      </c>
      <c r="B738" t="s">
        <v>6</v>
      </c>
      <c r="C738">
        <f>IF(Table15[[#This Row],[sex]]="male",1,0)</f>
        <v>0</v>
      </c>
      <c r="D738">
        <v>38.39</v>
      </c>
      <c r="E738">
        <v>0</v>
      </c>
      <c r="F738">
        <v>1</v>
      </c>
      <c r="G738" t="s">
        <v>11</v>
      </c>
      <c r="H738">
        <f>IF(Table15[[#This Row],[region]]=Table15[[#Headers],[northwest]],1,0)</f>
        <v>0</v>
      </c>
      <c r="I738">
        <f>IF(Table15[[#This Row],[region]]=Table15[[#Headers],[Southeast]],1,0)</f>
        <v>1</v>
      </c>
      <c r="J738">
        <f>IF(Table15[[#This Row],[region]]=Table15[[#Headers],[southwest]],1,0)</f>
        <v>0</v>
      </c>
      <c r="K738">
        <v>40419.019099999998</v>
      </c>
    </row>
    <row r="739" spans="1:11">
      <c r="A739">
        <v>26</v>
      </c>
      <c r="B739" t="s">
        <v>9</v>
      </c>
      <c r="C739">
        <f>IF(Table15[[#This Row],[sex]]="male",1,0)</f>
        <v>1</v>
      </c>
      <c r="D739">
        <v>23.7</v>
      </c>
      <c r="E739">
        <v>2</v>
      </c>
      <c r="F739">
        <v>0</v>
      </c>
      <c r="G739" t="s">
        <v>8</v>
      </c>
      <c r="H739">
        <f>IF(Table15[[#This Row],[region]]=Table15[[#Headers],[northwest]],1,0)</f>
        <v>0</v>
      </c>
      <c r="I739">
        <f>IF(Table15[[#This Row],[region]]=Table15[[#Headers],[Southeast]],1,0)</f>
        <v>0</v>
      </c>
      <c r="J739">
        <f>IF(Table15[[#This Row],[region]]=Table15[[#Headers],[southwest]],1,0)</f>
        <v>1</v>
      </c>
      <c r="K739">
        <v>3484.3310000000001</v>
      </c>
    </row>
    <row r="740" spans="1:11">
      <c r="A740">
        <v>23</v>
      </c>
      <c r="B740" t="s">
        <v>9</v>
      </c>
      <c r="C740">
        <f>IF(Table15[[#This Row],[sex]]="male",1,0)</f>
        <v>1</v>
      </c>
      <c r="D740">
        <v>31.73</v>
      </c>
      <c r="E740">
        <v>3</v>
      </c>
      <c r="F740">
        <v>1</v>
      </c>
      <c r="G740" t="s">
        <v>13</v>
      </c>
      <c r="H740">
        <f>IF(Table15[[#This Row],[region]]=Table15[[#Headers],[northwest]],1,0)</f>
        <v>0</v>
      </c>
      <c r="I740">
        <f>IF(Table15[[#This Row],[region]]=Table15[[#Headers],[Southeast]],1,0)</f>
        <v>0</v>
      </c>
      <c r="J740">
        <f>IF(Table15[[#This Row],[region]]=Table15[[#Headers],[southwest]],1,0)</f>
        <v>0</v>
      </c>
      <c r="K740">
        <v>36189.101699999999</v>
      </c>
    </row>
    <row r="741" spans="1:11">
      <c r="A741">
        <v>29</v>
      </c>
      <c r="B741" t="s">
        <v>9</v>
      </c>
      <c r="C741">
        <f>IF(Table15[[#This Row],[sex]]="male",1,0)</f>
        <v>1</v>
      </c>
      <c r="D741">
        <v>35.5</v>
      </c>
      <c r="E741">
        <v>2</v>
      </c>
      <c r="F741">
        <v>1</v>
      </c>
      <c r="G741" t="s">
        <v>8</v>
      </c>
      <c r="H741">
        <f>IF(Table15[[#This Row],[region]]=Table15[[#Headers],[northwest]],1,0)</f>
        <v>0</v>
      </c>
      <c r="I741">
        <f>IF(Table15[[#This Row],[region]]=Table15[[#Headers],[Southeast]],1,0)</f>
        <v>0</v>
      </c>
      <c r="J741">
        <f>IF(Table15[[#This Row],[region]]=Table15[[#Headers],[southwest]],1,0)</f>
        <v>1</v>
      </c>
      <c r="K741">
        <v>44585.455869999998</v>
      </c>
    </row>
    <row r="742" spans="1:11">
      <c r="A742">
        <v>45</v>
      </c>
      <c r="B742" t="s">
        <v>9</v>
      </c>
      <c r="C742">
        <f>IF(Table15[[#This Row],[sex]]="male",1,0)</f>
        <v>1</v>
      </c>
      <c r="D742">
        <v>24.035</v>
      </c>
      <c r="E742">
        <v>2</v>
      </c>
      <c r="F742">
        <v>0</v>
      </c>
      <c r="G742" t="s">
        <v>13</v>
      </c>
      <c r="H742">
        <f>IF(Table15[[#This Row],[region]]=Table15[[#Headers],[northwest]],1,0)</f>
        <v>0</v>
      </c>
      <c r="I742">
        <f>IF(Table15[[#This Row],[region]]=Table15[[#Headers],[Southeast]],1,0)</f>
        <v>0</v>
      </c>
      <c r="J742">
        <f>IF(Table15[[#This Row],[region]]=Table15[[#Headers],[southwest]],1,0)</f>
        <v>0</v>
      </c>
      <c r="K742">
        <v>8604.4836500000001</v>
      </c>
    </row>
    <row r="743" spans="1:11">
      <c r="A743">
        <v>27</v>
      </c>
      <c r="B743" t="s">
        <v>9</v>
      </c>
      <c r="C743">
        <f>IF(Table15[[#This Row],[sex]]="male",1,0)</f>
        <v>1</v>
      </c>
      <c r="D743">
        <v>29.15</v>
      </c>
      <c r="E743">
        <v>0</v>
      </c>
      <c r="F743">
        <v>1</v>
      </c>
      <c r="G743" t="s">
        <v>11</v>
      </c>
      <c r="H743">
        <f>IF(Table15[[#This Row],[region]]=Table15[[#Headers],[northwest]],1,0)</f>
        <v>0</v>
      </c>
      <c r="I743">
        <f>IF(Table15[[#This Row],[region]]=Table15[[#Headers],[Southeast]],1,0)</f>
        <v>1</v>
      </c>
      <c r="J743">
        <f>IF(Table15[[#This Row],[region]]=Table15[[#Headers],[southwest]],1,0)</f>
        <v>0</v>
      </c>
      <c r="K743">
        <v>18246.495500000001</v>
      </c>
    </row>
    <row r="744" spans="1:11">
      <c r="A744">
        <v>53</v>
      </c>
      <c r="B744" t="s">
        <v>9</v>
      </c>
      <c r="C744">
        <f>IF(Table15[[#This Row],[sex]]="male",1,0)</f>
        <v>1</v>
      </c>
      <c r="D744">
        <v>34.104999999999997</v>
      </c>
      <c r="E744">
        <v>0</v>
      </c>
      <c r="F744">
        <v>1</v>
      </c>
      <c r="G744" t="s">
        <v>13</v>
      </c>
      <c r="H744">
        <f>IF(Table15[[#This Row],[region]]=Table15[[#Headers],[northwest]],1,0)</f>
        <v>0</v>
      </c>
      <c r="I744">
        <f>IF(Table15[[#This Row],[region]]=Table15[[#Headers],[Southeast]],1,0)</f>
        <v>0</v>
      </c>
      <c r="J744">
        <f>IF(Table15[[#This Row],[region]]=Table15[[#Headers],[southwest]],1,0)</f>
        <v>0</v>
      </c>
      <c r="K744">
        <v>43254.417950000003</v>
      </c>
    </row>
    <row r="745" spans="1:11">
      <c r="A745">
        <v>31</v>
      </c>
      <c r="B745" t="s">
        <v>6</v>
      </c>
      <c r="C745">
        <f>IF(Table15[[#This Row],[sex]]="male",1,0)</f>
        <v>0</v>
      </c>
      <c r="D745">
        <v>26.62</v>
      </c>
      <c r="E745">
        <v>0</v>
      </c>
      <c r="F745">
        <v>0</v>
      </c>
      <c r="G745" t="s">
        <v>11</v>
      </c>
      <c r="H745">
        <f>IF(Table15[[#This Row],[region]]=Table15[[#Headers],[northwest]],1,0)</f>
        <v>0</v>
      </c>
      <c r="I745">
        <f>IF(Table15[[#This Row],[region]]=Table15[[#Headers],[Southeast]],1,0)</f>
        <v>1</v>
      </c>
      <c r="J745">
        <f>IF(Table15[[#This Row],[region]]=Table15[[#Headers],[southwest]],1,0)</f>
        <v>0</v>
      </c>
      <c r="K745">
        <v>3757.8447999999999</v>
      </c>
    </row>
    <row r="746" spans="1:11">
      <c r="A746">
        <v>50</v>
      </c>
      <c r="B746" t="s">
        <v>9</v>
      </c>
      <c r="C746">
        <f>IF(Table15[[#This Row],[sex]]="male",1,0)</f>
        <v>1</v>
      </c>
      <c r="D746">
        <v>26.41</v>
      </c>
      <c r="E746">
        <v>0</v>
      </c>
      <c r="F746">
        <v>0</v>
      </c>
      <c r="G746" t="s">
        <v>12</v>
      </c>
      <c r="H746">
        <f>IF(Table15[[#This Row],[region]]=Table15[[#Headers],[northwest]],1,0)</f>
        <v>1</v>
      </c>
      <c r="I746">
        <f>IF(Table15[[#This Row],[region]]=Table15[[#Headers],[Southeast]],1,0)</f>
        <v>0</v>
      </c>
      <c r="J746">
        <f>IF(Table15[[#This Row],[region]]=Table15[[#Headers],[southwest]],1,0)</f>
        <v>0</v>
      </c>
      <c r="K746">
        <v>8827.2098999999998</v>
      </c>
    </row>
    <row r="747" spans="1:11">
      <c r="A747">
        <v>50</v>
      </c>
      <c r="B747" t="s">
        <v>6</v>
      </c>
      <c r="C747">
        <f>IF(Table15[[#This Row],[sex]]="male",1,0)</f>
        <v>0</v>
      </c>
      <c r="D747">
        <v>30.114999999999998</v>
      </c>
      <c r="E747">
        <v>1</v>
      </c>
      <c r="F747">
        <v>0</v>
      </c>
      <c r="G747" t="s">
        <v>12</v>
      </c>
      <c r="H747">
        <f>IF(Table15[[#This Row],[region]]=Table15[[#Headers],[northwest]],1,0)</f>
        <v>1</v>
      </c>
      <c r="I747">
        <f>IF(Table15[[#This Row],[region]]=Table15[[#Headers],[Southeast]],1,0)</f>
        <v>0</v>
      </c>
      <c r="J747">
        <f>IF(Table15[[#This Row],[region]]=Table15[[#Headers],[southwest]],1,0)</f>
        <v>0</v>
      </c>
      <c r="K747">
        <v>9910.3598500000007</v>
      </c>
    </row>
    <row r="748" spans="1:11">
      <c r="A748">
        <v>34</v>
      </c>
      <c r="B748" t="s">
        <v>9</v>
      </c>
      <c r="C748">
        <f>IF(Table15[[#This Row],[sex]]="male",1,0)</f>
        <v>1</v>
      </c>
      <c r="D748">
        <v>27</v>
      </c>
      <c r="E748">
        <v>2</v>
      </c>
      <c r="F748">
        <v>0</v>
      </c>
      <c r="G748" t="s">
        <v>8</v>
      </c>
      <c r="H748">
        <f>IF(Table15[[#This Row],[region]]=Table15[[#Headers],[northwest]],1,0)</f>
        <v>0</v>
      </c>
      <c r="I748">
        <f>IF(Table15[[#This Row],[region]]=Table15[[#Headers],[Southeast]],1,0)</f>
        <v>0</v>
      </c>
      <c r="J748">
        <f>IF(Table15[[#This Row],[region]]=Table15[[#Headers],[southwest]],1,0)</f>
        <v>1</v>
      </c>
      <c r="K748">
        <v>11737.848840000001</v>
      </c>
    </row>
    <row r="749" spans="1:11">
      <c r="A749">
        <v>19</v>
      </c>
      <c r="B749" t="s">
        <v>9</v>
      </c>
      <c r="C749">
        <f>IF(Table15[[#This Row],[sex]]="male",1,0)</f>
        <v>1</v>
      </c>
      <c r="D749">
        <v>21.754999999999999</v>
      </c>
      <c r="E749">
        <v>0</v>
      </c>
      <c r="F749">
        <v>0</v>
      </c>
      <c r="G749" t="s">
        <v>12</v>
      </c>
      <c r="H749">
        <f>IF(Table15[[#This Row],[region]]=Table15[[#Headers],[northwest]],1,0)</f>
        <v>1</v>
      </c>
      <c r="I749">
        <f>IF(Table15[[#This Row],[region]]=Table15[[#Headers],[Southeast]],1,0)</f>
        <v>0</v>
      </c>
      <c r="J749">
        <f>IF(Table15[[#This Row],[region]]=Table15[[#Headers],[southwest]],1,0)</f>
        <v>0</v>
      </c>
      <c r="K749">
        <v>1627.2824499999999</v>
      </c>
    </row>
    <row r="750" spans="1:11">
      <c r="A750">
        <v>47</v>
      </c>
      <c r="B750" t="s">
        <v>6</v>
      </c>
      <c r="C750">
        <f>IF(Table15[[#This Row],[sex]]="male",1,0)</f>
        <v>0</v>
      </c>
      <c r="D750">
        <v>36</v>
      </c>
      <c r="E750">
        <v>1</v>
      </c>
      <c r="F750">
        <v>0</v>
      </c>
      <c r="G750" t="s">
        <v>8</v>
      </c>
      <c r="H750">
        <f>IF(Table15[[#This Row],[region]]=Table15[[#Headers],[northwest]],1,0)</f>
        <v>0</v>
      </c>
      <c r="I750">
        <f>IF(Table15[[#This Row],[region]]=Table15[[#Headers],[Southeast]],1,0)</f>
        <v>0</v>
      </c>
      <c r="J750">
        <f>IF(Table15[[#This Row],[region]]=Table15[[#Headers],[southwest]],1,0)</f>
        <v>1</v>
      </c>
      <c r="K750">
        <v>8556.9069999999992</v>
      </c>
    </row>
    <row r="751" spans="1:11">
      <c r="A751">
        <v>28</v>
      </c>
      <c r="B751" t="s">
        <v>9</v>
      </c>
      <c r="C751">
        <f>IF(Table15[[#This Row],[sex]]="male",1,0)</f>
        <v>1</v>
      </c>
      <c r="D751">
        <v>30.875</v>
      </c>
      <c r="E751">
        <v>0</v>
      </c>
      <c r="F751">
        <v>0</v>
      </c>
      <c r="G751" t="s">
        <v>12</v>
      </c>
      <c r="H751">
        <f>IF(Table15[[#This Row],[region]]=Table15[[#Headers],[northwest]],1,0)</f>
        <v>1</v>
      </c>
      <c r="I751">
        <f>IF(Table15[[#This Row],[region]]=Table15[[#Headers],[Southeast]],1,0)</f>
        <v>0</v>
      </c>
      <c r="J751">
        <f>IF(Table15[[#This Row],[region]]=Table15[[#Headers],[southwest]],1,0)</f>
        <v>0</v>
      </c>
      <c r="K751">
        <v>3062.5082499999999</v>
      </c>
    </row>
    <row r="752" spans="1:11">
      <c r="A752">
        <v>37</v>
      </c>
      <c r="B752" t="s">
        <v>6</v>
      </c>
      <c r="C752">
        <f>IF(Table15[[#This Row],[sex]]="male",1,0)</f>
        <v>0</v>
      </c>
      <c r="D752">
        <v>26.4</v>
      </c>
      <c r="E752">
        <v>0</v>
      </c>
      <c r="F752">
        <v>1</v>
      </c>
      <c r="G752" t="s">
        <v>11</v>
      </c>
      <c r="H752">
        <f>IF(Table15[[#This Row],[region]]=Table15[[#Headers],[northwest]],1,0)</f>
        <v>0</v>
      </c>
      <c r="I752">
        <f>IF(Table15[[#This Row],[region]]=Table15[[#Headers],[Southeast]],1,0)</f>
        <v>1</v>
      </c>
      <c r="J752">
        <f>IF(Table15[[#This Row],[region]]=Table15[[#Headers],[southwest]],1,0)</f>
        <v>0</v>
      </c>
      <c r="K752">
        <v>19539.242999999999</v>
      </c>
    </row>
    <row r="753" spans="1:11">
      <c r="A753">
        <v>21</v>
      </c>
      <c r="B753" t="s">
        <v>9</v>
      </c>
      <c r="C753">
        <f>IF(Table15[[#This Row],[sex]]="male",1,0)</f>
        <v>1</v>
      </c>
      <c r="D753">
        <v>28.975000000000001</v>
      </c>
      <c r="E753">
        <v>0</v>
      </c>
      <c r="F753">
        <v>0</v>
      </c>
      <c r="G753" t="s">
        <v>12</v>
      </c>
      <c r="H753">
        <f>IF(Table15[[#This Row],[region]]=Table15[[#Headers],[northwest]],1,0)</f>
        <v>1</v>
      </c>
      <c r="I753">
        <f>IF(Table15[[#This Row],[region]]=Table15[[#Headers],[Southeast]],1,0)</f>
        <v>0</v>
      </c>
      <c r="J753">
        <f>IF(Table15[[#This Row],[region]]=Table15[[#Headers],[southwest]],1,0)</f>
        <v>0</v>
      </c>
      <c r="K753">
        <v>1906.35825</v>
      </c>
    </row>
    <row r="754" spans="1:11">
      <c r="A754">
        <v>64</v>
      </c>
      <c r="B754" t="s">
        <v>9</v>
      </c>
      <c r="C754">
        <f>IF(Table15[[#This Row],[sex]]="male",1,0)</f>
        <v>1</v>
      </c>
      <c r="D754">
        <v>37.905000000000001</v>
      </c>
      <c r="E754">
        <v>0</v>
      </c>
      <c r="F754">
        <v>0</v>
      </c>
      <c r="G754" t="s">
        <v>12</v>
      </c>
      <c r="H754">
        <f>IF(Table15[[#This Row],[region]]=Table15[[#Headers],[northwest]],1,0)</f>
        <v>1</v>
      </c>
      <c r="I754">
        <f>IF(Table15[[#This Row],[region]]=Table15[[#Headers],[Southeast]],1,0)</f>
        <v>0</v>
      </c>
      <c r="J754">
        <f>IF(Table15[[#This Row],[region]]=Table15[[#Headers],[southwest]],1,0)</f>
        <v>0</v>
      </c>
      <c r="K754">
        <v>14210.53595</v>
      </c>
    </row>
    <row r="755" spans="1:11">
      <c r="A755">
        <v>58</v>
      </c>
      <c r="B755" t="s">
        <v>6</v>
      </c>
      <c r="C755">
        <f>IF(Table15[[#This Row],[sex]]="male",1,0)</f>
        <v>0</v>
      </c>
      <c r="D755">
        <v>22.77</v>
      </c>
      <c r="E755">
        <v>0</v>
      </c>
      <c r="F755">
        <v>0</v>
      </c>
      <c r="G755" t="s">
        <v>11</v>
      </c>
      <c r="H755">
        <f>IF(Table15[[#This Row],[region]]=Table15[[#Headers],[northwest]],1,0)</f>
        <v>0</v>
      </c>
      <c r="I755">
        <f>IF(Table15[[#This Row],[region]]=Table15[[#Headers],[Southeast]],1,0)</f>
        <v>1</v>
      </c>
      <c r="J755">
        <f>IF(Table15[[#This Row],[region]]=Table15[[#Headers],[southwest]],1,0)</f>
        <v>0</v>
      </c>
      <c r="K755">
        <v>11833.782300000001</v>
      </c>
    </row>
    <row r="756" spans="1:11">
      <c r="A756">
        <v>24</v>
      </c>
      <c r="B756" t="s">
        <v>9</v>
      </c>
      <c r="C756">
        <f>IF(Table15[[#This Row],[sex]]="male",1,0)</f>
        <v>1</v>
      </c>
      <c r="D756">
        <v>33.630000000000003</v>
      </c>
      <c r="E756">
        <v>4</v>
      </c>
      <c r="F756">
        <v>0</v>
      </c>
      <c r="G756" t="s">
        <v>13</v>
      </c>
      <c r="H756">
        <f>IF(Table15[[#This Row],[region]]=Table15[[#Headers],[northwest]],1,0)</f>
        <v>0</v>
      </c>
      <c r="I756">
        <f>IF(Table15[[#This Row],[region]]=Table15[[#Headers],[Southeast]],1,0)</f>
        <v>0</v>
      </c>
      <c r="J756">
        <f>IF(Table15[[#This Row],[region]]=Table15[[#Headers],[southwest]],1,0)</f>
        <v>0</v>
      </c>
      <c r="K756">
        <v>17128.426080000001</v>
      </c>
    </row>
    <row r="757" spans="1:11">
      <c r="A757">
        <v>31</v>
      </c>
      <c r="B757" t="s">
        <v>9</v>
      </c>
      <c r="C757">
        <f>IF(Table15[[#This Row],[sex]]="male",1,0)</f>
        <v>1</v>
      </c>
      <c r="D757">
        <v>27.645</v>
      </c>
      <c r="E757">
        <v>2</v>
      </c>
      <c r="F757">
        <v>0</v>
      </c>
      <c r="G757" t="s">
        <v>13</v>
      </c>
      <c r="H757">
        <f>IF(Table15[[#This Row],[region]]=Table15[[#Headers],[northwest]],1,0)</f>
        <v>0</v>
      </c>
      <c r="I757">
        <f>IF(Table15[[#This Row],[region]]=Table15[[#Headers],[Southeast]],1,0)</f>
        <v>0</v>
      </c>
      <c r="J757">
        <f>IF(Table15[[#This Row],[region]]=Table15[[#Headers],[southwest]],1,0)</f>
        <v>0</v>
      </c>
      <c r="K757">
        <v>5031.26955</v>
      </c>
    </row>
    <row r="758" spans="1:11">
      <c r="A758">
        <v>39</v>
      </c>
      <c r="B758" t="s">
        <v>6</v>
      </c>
      <c r="C758">
        <f>IF(Table15[[#This Row],[sex]]="male",1,0)</f>
        <v>0</v>
      </c>
      <c r="D758">
        <v>22.8</v>
      </c>
      <c r="E758">
        <v>3</v>
      </c>
      <c r="F758">
        <v>0</v>
      </c>
      <c r="G758" t="s">
        <v>13</v>
      </c>
      <c r="H758">
        <f>IF(Table15[[#This Row],[region]]=Table15[[#Headers],[northwest]],1,0)</f>
        <v>0</v>
      </c>
      <c r="I758">
        <f>IF(Table15[[#This Row],[region]]=Table15[[#Headers],[Southeast]],1,0)</f>
        <v>0</v>
      </c>
      <c r="J758">
        <f>IF(Table15[[#This Row],[region]]=Table15[[#Headers],[southwest]],1,0)</f>
        <v>0</v>
      </c>
      <c r="K758">
        <v>7985.8149999999996</v>
      </c>
    </row>
    <row r="759" spans="1:11">
      <c r="A759">
        <v>47</v>
      </c>
      <c r="B759" t="s">
        <v>6</v>
      </c>
      <c r="C759">
        <f>IF(Table15[[#This Row],[sex]]="male",1,0)</f>
        <v>0</v>
      </c>
      <c r="D759">
        <v>27.83</v>
      </c>
      <c r="E759">
        <v>0</v>
      </c>
      <c r="F759">
        <v>1</v>
      </c>
      <c r="G759" t="s">
        <v>11</v>
      </c>
      <c r="H759">
        <f>IF(Table15[[#This Row],[region]]=Table15[[#Headers],[northwest]],1,0)</f>
        <v>0</v>
      </c>
      <c r="I759">
        <f>IF(Table15[[#This Row],[region]]=Table15[[#Headers],[Southeast]],1,0)</f>
        <v>1</v>
      </c>
      <c r="J759">
        <f>IF(Table15[[#This Row],[region]]=Table15[[#Headers],[southwest]],1,0)</f>
        <v>0</v>
      </c>
      <c r="K759">
        <v>23065.420699999999</v>
      </c>
    </row>
    <row r="760" spans="1:11">
      <c r="A760">
        <v>30</v>
      </c>
      <c r="B760" t="s">
        <v>9</v>
      </c>
      <c r="C760">
        <f>IF(Table15[[#This Row],[sex]]="male",1,0)</f>
        <v>1</v>
      </c>
      <c r="D760">
        <v>37.43</v>
      </c>
      <c r="E760">
        <v>3</v>
      </c>
      <c r="F760">
        <v>0</v>
      </c>
      <c r="G760" t="s">
        <v>13</v>
      </c>
      <c r="H760">
        <f>IF(Table15[[#This Row],[region]]=Table15[[#Headers],[northwest]],1,0)</f>
        <v>0</v>
      </c>
      <c r="I760">
        <f>IF(Table15[[#This Row],[region]]=Table15[[#Headers],[Southeast]],1,0)</f>
        <v>0</v>
      </c>
      <c r="J760">
        <f>IF(Table15[[#This Row],[region]]=Table15[[#Headers],[southwest]],1,0)</f>
        <v>0</v>
      </c>
      <c r="K760">
        <v>5428.7277000000004</v>
      </c>
    </row>
    <row r="761" spans="1:11">
      <c r="A761">
        <v>18</v>
      </c>
      <c r="B761" t="s">
        <v>9</v>
      </c>
      <c r="C761">
        <f>IF(Table15[[#This Row],[sex]]="male",1,0)</f>
        <v>1</v>
      </c>
      <c r="D761">
        <v>38.17</v>
      </c>
      <c r="E761">
        <v>0</v>
      </c>
      <c r="F761">
        <v>1</v>
      </c>
      <c r="G761" t="s">
        <v>11</v>
      </c>
      <c r="H761">
        <f>IF(Table15[[#This Row],[region]]=Table15[[#Headers],[northwest]],1,0)</f>
        <v>0</v>
      </c>
      <c r="I761">
        <f>IF(Table15[[#This Row],[region]]=Table15[[#Headers],[Southeast]],1,0)</f>
        <v>1</v>
      </c>
      <c r="J761">
        <f>IF(Table15[[#This Row],[region]]=Table15[[#Headers],[southwest]],1,0)</f>
        <v>0</v>
      </c>
      <c r="K761">
        <v>36307.798300000002</v>
      </c>
    </row>
    <row r="762" spans="1:11">
      <c r="A762">
        <v>22</v>
      </c>
      <c r="B762" t="s">
        <v>6</v>
      </c>
      <c r="C762">
        <f>IF(Table15[[#This Row],[sex]]="male",1,0)</f>
        <v>0</v>
      </c>
      <c r="D762">
        <v>34.58</v>
      </c>
      <c r="E762">
        <v>2</v>
      </c>
      <c r="F762">
        <v>0</v>
      </c>
      <c r="G762" t="s">
        <v>13</v>
      </c>
      <c r="H762">
        <f>IF(Table15[[#This Row],[region]]=Table15[[#Headers],[northwest]],1,0)</f>
        <v>0</v>
      </c>
      <c r="I762">
        <f>IF(Table15[[#This Row],[region]]=Table15[[#Headers],[Southeast]],1,0)</f>
        <v>0</v>
      </c>
      <c r="J762">
        <f>IF(Table15[[#This Row],[region]]=Table15[[#Headers],[southwest]],1,0)</f>
        <v>0</v>
      </c>
      <c r="K762">
        <v>3925.7582000000002</v>
      </c>
    </row>
    <row r="763" spans="1:11">
      <c r="A763">
        <v>23</v>
      </c>
      <c r="B763" t="s">
        <v>9</v>
      </c>
      <c r="C763">
        <f>IF(Table15[[#This Row],[sex]]="male",1,0)</f>
        <v>1</v>
      </c>
      <c r="D763">
        <v>35.200000000000003</v>
      </c>
      <c r="E763">
        <v>1</v>
      </c>
      <c r="F763">
        <v>0</v>
      </c>
      <c r="G763" t="s">
        <v>8</v>
      </c>
      <c r="H763">
        <f>IF(Table15[[#This Row],[region]]=Table15[[#Headers],[northwest]],1,0)</f>
        <v>0</v>
      </c>
      <c r="I763">
        <f>IF(Table15[[#This Row],[region]]=Table15[[#Headers],[Southeast]],1,0)</f>
        <v>0</v>
      </c>
      <c r="J763">
        <f>IF(Table15[[#This Row],[region]]=Table15[[#Headers],[southwest]],1,0)</f>
        <v>1</v>
      </c>
      <c r="K763">
        <v>2416.9549999999999</v>
      </c>
    </row>
    <row r="764" spans="1:11">
      <c r="A764">
        <v>33</v>
      </c>
      <c r="B764" t="s">
        <v>9</v>
      </c>
      <c r="C764">
        <f>IF(Table15[[#This Row],[sex]]="male",1,0)</f>
        <v>1</v>
      </c>
      <c r="D764">
        <v>27.1</v>
      </c>
      <c r="E764">
        <v>1</v>
      </c>
      <c r="F764">
        <v>1</v>
      </c>
      <c r="G764" t="s">
        <v>8</v>
      </c>
      <c r="H764">
        <f>IF(Table15[[#This Row],[region]]=Table15[[#Headers],[northwest]],1,0)</f>
        <v>0</v>
      </c>
      <c r="I764">
        <f>IF(Table15[[#This Row],[region]]=Table15[[#Headers],[Southeast]],1,0)</f>
        <v>0</v>
      </c>
      <c r="J764">
        <f>IF(Table15[[#This Row],[region]]=Table15[[#Headers],[southwest]],1,0)</f>
        <v>1</v>
      </c>
      <c r="K764">
        <v>19040.876</v>
      </c>
    </row>
    <row r="765" spans="1:11">
      <c r="A765">
        <v>27</v>
      </c>
      <c r="B765" t="s">
        <v>9</v>
      </c>
      <c r="C765">
        <f>IF(Table15[[#This Row],[sex]]="male",1,0)</f>
        <v>1</v>
      </c>
      <c r="D765">
        <v>26.03</v>
      </c>
      <c r="E765">
        <v>0</v>
      </c>
      <c r="F765">
        <v>0</v>
      </c>
      <c r="G765" t="s">
        <v>13</v>
      </c>
      <c r="H765">
        <f>IF(Table15[[#This Row],[region]]=Table15[[#Headers],[northwest]],1,0)</f>
        <v>0</v>
      </c>
      <c r="I765">
        <f>IF(Table15[[#This Row],[region]]=Table15[[#Headers],[Southeast]],1,0)</f>
        <v>0</v>
      </c>
      <c r="J765">
        <f>IF(Table15[[#This Row],[region]]=Table15[[#Headers],[southwest]],1,0)</f>
        <v>0</v>
      </c>
      <c r="K765">
        <v>3070.8087</v>
      </c>
    </row>
    <row r="766" spans="1:11">
      <c r="A766">
        <v>45</v>
      </c>
      <c r="B766" t="s">
        <v>6</v>
      </c>
      <c r="C766">
        <f>IF(Table15[[#This Row],[sex]]="male",1,0)</f>
        <v>0</v>
      </c>
      <c r="D766">
        <v>25.175000000000001</v>
      </c>
      <c r="E766">
        <v>2</v>
      </c>
      <c r="F766">
        <v>0</v>
      </c>
      <c r="G766" t="s">
        <v>13</v>
      </c>
      <c r="H766">
        <f>IF(Table15[[#This Row],[region]]=Table15[[#Headers],[northwest]],1,0)</f>
        <v>0</v>
      </c>
      <c r="I766">
        <f>IF(Table15[[#This Row],[region]]=Table15[[#Headers],[Southeast]],1,0)</f>
        <v>0</v>
      </c>
      <c r="J766">
        <f>IF(Table15[[#This Row],[region]]=Table15[[#Headers],[southwest]],1,0)</f>
        <v>0</v>
      </c>
      <c r="K766">
        <v>9095.0682500000003</v>
      </c>
    </row>
    <row r="767" spans="1:11">
      <c r="A767">
        <v>57</v>
      </c>
      <c r="B767" t="s">
        <v>6</v>
      </c>
      <c r="C767">
        <f>IF(Table15[[#This Row],[sex]]="male",1,0)</f>
        <v>0</v>
      </c>
      <c r="D767">
        <v>31.824999999999999</v>
      </c>
      <c r="E767">
        <v>0</v>
      </c>
      <c r="F767">
        <v>0</v>
      </c>
      <c r="G767" t="s">
        <v>12</v>
      </c>
      <c r="H767">
        <f>IF(Table15[[#This Row],[region]]=Table15[[#Headers],[northwest]],1,0)</f>
        <v>1</v>
      </c>
      <c r="I767">
        <f>IF(Table15[[#This Row],[region]]=Table15[[#Headers],[Southeast]],1,0)</f>
        <v>0</v>
      </c>
      <c r="J767">
        <f>IF(Table15[[#This Row],[region]]=Table15[[#Headers],[southwest]],1,0)</f>
        <v>0</v>
      </c>
      <c r="K767">
        <v>11842.623750000001</v>
      </c>
    </row>
    <row r="768" spans="1:11">
      <c r="A768">
        <v>47</v>
      </c>
      <c r="B768" t="s">
        <v>9</v>
      </c>
      <c r="C768">
        <f>IF(Table15[[#This Row],[sex]]="male",1,0)</f>
        <v>1</v>
      </c>
      <c r="D768">
        <v>32.299999999999997</v>
      </c>
      <c r="E768">
        <v>1</v>
      </c>
      <c r="F768">
        <v>0</v>
      </c>
      <c r="G768" t="s">
        <v>8</v>
      </c>
      <c r="H768">
        <f>IF(Table15[[#This Row],[region]]=Table15[[#Headers],[northwest]],1,0)</f>
        <v>0</v>
      </c>
      <c r="I768">
        <f>IF(Table15[[#This Row],[region]]=Table15[[#Headers],[Southeast]],1,0)</f>
        <v>0</v>
      </c>
      <c r="J768">
        <f>IF(Table15[[#This Row],[region]]=Table15[[#Headers],[southwest]],1,0)</f>
        <v>1</v>
      </c>
      <c r="K768">
        <v>8062.7640000000001</v>
      </c>
    </row>
    <row r="769" spans="1:11">
      <c r="A769">
        <v>42</v>
      </c>
      <c r="B769" t="s">
        <v>6</v>
      </c>
      <c r="C769">
        <f>IF(Table15[[#This Row],[sex]]="male",1,0)</f>
        <v>0</v>
      </c>
      <c r="D769">
        <v>29</v>
      </c>
      <c r="E769">
        <v>1</v>
      </c>
      <c r="F769">
        <v>0</v>
      </c>
      <c r="G769" t="s">
        <v>8</v>
      </c>
      <c r="H769">
        <f>IF(Table15[[#This Row],[region]]=Table15[[#Headers],[northwest]],1,0)</f>
        <v>0</v>
      </c>
      <c r="I769">
        <f>IF(Table15[[#This Row],[region]]=Table15[[#Headers],[Southeast]],1,0)</f>
        <v>0</v>
      </c>
      <c r="J769">
        <f>IF(Table15[[#This Row],[region]]=Table15[[#Headers],[southwest]],1,0)</f>
        <v>1</v>
      </c>
      <c r="K769">
        <v>7050.6419999999998</v>
      </c>
    </row>
    <row r="770" spans="1:11">
      <c r="A770">
        <v>64</v>
      </c>
      <c r="B770" t="s">
        <v>6</v>
      </c>
      <c r="C770">
        <f>IF(Table15[[#This Row],[sex]]="male",1,0)</f>
        <v>0</v>
      </c>
      <c r="D770">
        <v>39.700000000000003</v>
      </c>
      <c r="E770">
        <v>0</v>
      </c>
      <c r="F770">
        <v>0</v>
      </c>
      <c r="G770" t="s">
        <v>8</v>
      </c>
      <c r="H770">
        <f>IF(Table15[[#This Row],[region]]=Table15[[#Headers],[northwest]],1,0)</f>
        <v>0</v>
      </c>
      <c r="I770">
        <f>IF(Table15[[#This Row],[region]]=Table15[[#Headers],[Southeast]],1,0)</f>
        <v>0</v>
      </c>
      <c r="J770">
        <f>IF(Table15[[#This Row],[region]]=Table15[[#Headers],[southwest]],1,0)</f>
        <v>1</v>
      </c>
      <c r="K770">
        <v>14319.031000000001</v>
      </c>
    </row>
    <row r="771" spans="1:11">
      <c r="A771">
        <v>38</v>
      </c>
      <c r="B771" t="s">
        <v>6</v>
      </c>
      <c r="C771">
        <f>IF(Table15[[#This Row],[sex]]="male",1,0)</f>
        <v>0</v>
      </c>
      <c r="D771">
        <v>19.475000000000001</v>
      </c>
      <c r="E771">
        <v>2</v>
      </c>
      <c r="F771">
        <v>0</v>
      </c>
      <c r="G771" t="s">
        <v>12</v>
      </c>
      <c r="H771">
        <f>IF(Table15[[#This Row],[region]]=Table15[[#Headers],[northwest]],1,0)</f>
        <v>1</v>
      </c>
      <c r="I771">
        <f>IF(Table15[[#This Row],[region]]=Table15[[#Headers],[Southeast]],1,0)</f>
        <v>0</v>
      </c>
      <c r="J771">
        <f>IF(Table15[[#This Row],[region]]=Table15[[#Headers],[southwest]],1,0)</f>
        <v>0</v>
      </c>
      <c r="K771">
        <v>6933.2422500000002</v>
      </c>
    </row>
    <row r="772" spans="1:11">
      <c r="A772">
        <v>61</v>
      </c>
      <c r="B772" t="s">
        <v>9</v>
      </c>
      <c r="C772">
        <f>IF(Table15[[#This Row],[sex]]="male",1,0)</f>
        <v>1</v>
      </c>
      <c r="D772">
        <v>36.1</v>
      </c>
      <c r="E772">
        <v>3</v>
      </c>
      <c r="F772">
        <v>0</v>
      </c>
      <c r="G772" t="s">
        <v>8</v>
      </c>
      <c r="H772">
        <f>IF(Table15[[#This Row],[region]]=Table15[[#Headers],[northwest]],1,0)</f>
        <v>0</v>
      </c>
      <c r="I772">
        <f>IF(Table15[[#This Row],[region]]=Table15[[#Headers],[Southeast]],1,0)</f>
        <v>0</v>
      </c>
      <c r="J772">
        <f>IF(Table15[[#This Row],[region]]=Table15[[#Headers],[southwest]],1,0)</f>
        <v>1</v>
      </c>
      <c r="K772">
        <v>27941.28758</v>
      </c>
    </row>
    <row r="773" spans="1:11">
      <c r="A773">
        <v>53</v>
      </c>
      <c r="B773" t="s">
        <v>6</v>
      </c>
      <c r="C773">
        <f>IF(Table15[[#This Row],[sex]]="male",1,0)</f>
        <v>0</v>
      </c>
      <c r="D773">
        <v>26.7</v>
      </c>
      <c r="E773">
        <v>2</v>
      </c>
      <c r="F773">
        <v>0</v>
      </c>
      <c r="G773" t="s">
        <v>8</v>
      </c>
      <c r="H773">
        <f>IF(Table15[[#This Row],[region]]=Table15[[#Headers],[northwest]],1,0)</f>
        <v>0</v>
      </c>
      <c r="I773">
        <f>IF(Table15[[#This Row],[region]]=Table15[[#Headers],[Southeast]],1,0)</f>
        <v>0</v>
      </c>
      <c r="J773">
        <f>IF(Table15[[#This Row],[region]]=Table15[[#Headers],[southwest]],1,0)</f>
        <v>1</v>
      </c>
      <c r="K773">
        <v>11150.78</v>
      </c>
    </row>
    <row r="774" spans="1:11">
      <c r="A774">
        <v>44</v>
      </c>
      <c r="B774" t="s">
        <v>6</v>
      </c>
      <c r="C774">
        <f>IF(Table15[[#This Row],[sex]]="male",1,0)</f>
        <v>0</v>
      </c>
      <c r="D774">
        <v>36.479999999999997</v>
      </c>
      <c r="E774">
        <v>0</v>
      </c>
      <c r="F774">
        <v>0</v>
      </c>
      <c r="G774" t="s">
        <v>13</v>
      </c>
      <c r="H774">
        <f>IF(Table15[[#This Row],[region]]=Table15[[#Headers],[northwest]],1,0)</f>
        <v>0</v>
      </c>
      <c r="I774">
        <f>IF(Table15[[#This Row],[region]]=Table15[[#Headers],[Southeast]],1,0)</f>
        <v>0</v>
      </c>
      <c r="J774">
        <f>IF(Table15[[#This Row],[region]]=Table15[[#Headers],[southwest]],1,0)</f>
        <v>0</v>
      </c>
      <c r="K774">
        <v>12797.20962</v>
      </c>
    </row>
    <row r="775" spans="1:11">
      <c r="A775">
        <v>19</v>
      </c>
      <c r="B775" t="s">
        <v>6</v>
      </c>
      <c r="C775">
        <f>IF(Table15[[#This Row],[sex]]="male",1,0)</f>
        <v>0</v>
      </c>
      <c r="D775">
        <v>28.88</v>
      </c>
      <c r="E775">
        <v>0</v>
      </c>
      <c r="F775">
        <v>1</v>
      </c>
      <c r="G775" t="s">
        <v>12</v>
      </c>
      <c r="H775">
        <f>IF(Table15[[#This Row],[region]]=Table15[[#Headers],[northwest]],1,0)</f>
        <v>1</v>
      </c>
      <c r="I775">
        <f>IF(Table15[[#This Row],[region]]=Table15[[#Headers],[Southeast]],1,0)</f>
        <v>0</v>
      </c>
      <c r="J775">
        <f>IF(Table15[[#This Row],[region]]=Table15[[#Headers],[southwest]],1,0)</f>
        <v>0</v>
      </c>
      <c r="K775">
        <v>17748.5062</v>
      </c>
    </row>
    <row r="776" spans="1:11">
      <c r="A776">
        <v>41</v>
      </c>
      <c r="B776" t="s">
        <v>9</v>
      </c>
      <c r="C776">
        <f>IF(Table15[[#This Row],[sex]]="male",1,0)</f>
        <v>1</v>
      </c>
      <c r="D776">
        <v>34.200000000000003</v>
      </c>
      <c r="E776">
        <v>2</v>
      </c>
      <c r="F776">
        <v>0</v>
      </c>
      <c r="G776" t="s">
        <v>12</v>
      </c>
      <c r="H776">
        <f>IF(Table15[[#This Row],[region]]=Table15[[#Headers],[northwest]],1,0)</f>
        <v>1</v>
      </c>
      <c r="I776">
        <f>IF(Table15[[#This Row],[region]]=Table15[[#Headers],[Southeast]],1,0)</f>
        <v>0</v>
      </c>
      <c r="J776">
        <f>IF(Table15[[#This Row],[region]]=Table15[[#Headers],[southwest]],1,0)</f>
        <v>0</v>
      </c>
      <c r="K776">
        <v>7261.741</v>
      </c>
    </row>
    <row r="777" spans="1:11">
      <c r="A777">
        <v>51</v>
      </c>
      <c r="B777" t="s">
        <v>9</v>
      </c>
      <c r="C777">
        <f>IF(Table15[[#This Row],[sex]]="male",1,0)</f>
        <v>1</v>
      </c>
      <c r="D777">
        <v>33.33</v>
      </c>
      <c r="E777">
        <v>3</v>
      </c>
      <c r="F777">
        <v>0</v>
      </c>
      <c r="G777" t="s">
        <v>11</v>
      </c>
      <c r="H777">
        <f>IF(Table15[[#This Row],[region]]=Table15[[#Headers],[northwest]],1,0)</f>
        <v>0</v>
      </c>
      <c r="I777">
        <f>IF(Table15[[#This Row],[region]]=Table15[[#Headers],[Southeast]],1,0)</f>
        <v>1</v>
      </c>
      <c r="J777">
        <f>IF(Table15[[#This Row],[region]]=Table15[[#Headers],[southwest]],1,0)</f>
        <v>0</v>
      </c>
      <c r="K777">
        <v>10560.4917</v>
      </c>
    </row>
    <row r="778" spans="1:11">
      <c r="A778">
        <v>40</v>
      </c>
      <c r="B778" t="s">
        <v>9</v>
      </c>
      <c r="C778">
        <f>IF(Table15[[#This Row],[sex]]="male",1,0)</f>
        <v>1</v>
      </c>
      <c r="D778">
        <v>32.299999999999997</v>
      </c>
      <c r="E778">
        <v>2</v>
      </c>
      <c r="F778">
        <v>0</v>
      </c>
      <c r="G778" t="s">
        <v>12</v>
      </c>
      <c r="H778">
        <f>IF(Table15[[#This Row],[region]]=Table15[[#Headers],[northwest]],1,0)</f>
        <v>1</v>
      </c>
      <c r="I778">
        <f>IF(Table15[[#This Row],[region]]=Table15[[#Headers],[Southeast]],1,0)</f>
        <v>0</v>
      </c>
      <c r="J778">
        <f>IF(Table15[[#This Row],[region]]=Table15[[#Headers],[southwest]],1,0)</f>
        <v>0</v>
      </c>
      <c r="K778">
        <v>6986.6970000000001</v>
      </c>
    </row>
    <row r="779" spans="1:11">
      <c r="A779">
        <v>45</v>
      </c>
      <c r="B779" t="s">
        <v>9</v>
      </c>
      <c r="C779">
        <f>IF(Table15[[#This Row],[sex]]="male",1,0)</f>
        <v>1</v>
      </c>
      <c r="D779">
        <v>39.805</v>
      </c>
      <c r="E779">
        <v>0</v>
      </c>
      <c r="F779">
        <v>0</v>
      </c>
      <c r="G779" t="s">
        <v>13</v>
      </c>
      <c r="H779">
        <f>IF(Table15[[#This Row],[region]]=Table15[[#Headers],[northwest]],1,0)</f>
        <v>0</v>
      </c>
      <c r="I779">
        <f>IF(Table15[[#This Row],[region]]=Table15[[#Headers],[Southeast]],1,0)</f>
        <v>0</v>
      </c>
      <c r="J779">
        <f>IF(Table15[[#This Row],[region]]=Table15[[#Headers],[southwest]],1,0)</f>
        <v>0</v>
      </c>
      <c r="K779">
        <v>7448.4039499999999</v>
      </c>
    </row>
    <row r="780" spans="1:11">
      <c r="A780">
        <v>35</v>
      </c>
      <c r="B780" t="s">
        <v>9</v>
      </c>
      <c r="C780">
        <f>IF(Table15[[#This Row],[sex]]="male",1,0)</f>
        <v>1</v>
      </c>
      <c r="D780">
        <v>34.32</v>
      </c>
      <c r="E780">
        <v>3</v>
      </c>
      <c r="F780">
        <v>0</v>
      </c>
      <c r="G780" t="s">
        <v>11</v>
      </c>
      <c r="H780">
        <f>IF(Table15[[#This Row],[region]]=Table15[[#Headers],[northwest]],1,0)</f>
        <v>0</v>
      </c>
      <c r="I780">
        <f>IF(Table15[[#This Row],[region]]=Table15[[#Headers],[Southeast]],1,0)</f>
        <v>1</v>
      </c>
      <c r="J780">
        <f>IF(Table15[[#This Row],[region]]=Table15[[#Headers],[southwest]],1,0)</f>
        <v>0</v>
      </c>
      <c r="K780">
        <v>5934.3797999999997</v>
      </c>
    </row>
    <row r="781" spans="1:11">
      <c r="A781">
        <v>53</v>
      </c>
      <c r="B781" t="s">
        <v>9</v>
      </c>
      <c r="C781">
        <f>IF(Table15[[#This Row],[sex]]="male",1,0)</f>
        <v>1</v>
      </c>
      <c r="D781">
        <v>28.88</v>
      </c>
      <c r="E781">
        <v>0</v>
      </c>
      <c r="F781">
        <v>0</v>
      </c>
      <c r="G781" t="s">
        <v>12</v>
      </c>
      <c r="H781">
        <f>IF(Table15[[#This Row],[region]]=Table15[[#Headers],[northwest]],1,0)</f>
        <v>1</v>
      </c>
      <c r="I781">
        <f>IF(Table15[[#This Row],[region]]=Table15[[#Headers],[Southeast]],1,0)</f>
        <v>0</v>
      </c>
      <c r="J781">
        <f>IF(Table15[[#This Row],[region]]=Table15[[#Headers],[southwest]],1,0)</f>
        <v>0</v>
      </c>
      <c r="K781">
        <v>9869.8101999999999</v>
      </c>
    </row>
    <row r="782" spans="1:11">
      <c r="A782">
        <v>30</v>
      </c>
      <c r="B782" t="s">
        <v>9</v>
      </c>
      <c r="C782">
        <f>IF(Table15[[#This Row],[sex]]="male",1,0)</f>
        <v>1</v>
      </c>
      <c r="D782">
        <v>24.4</v>
      </c>
      <c r="E782">
        <v>3</v>
      </c>
      <c r="F782">
        <v>1</v>
      </c>
      <c r="G782" t="s">
        <v>8</v>
      </c>
      <c r="H782">
        <f>IF(Table15[[#This Row],[region]]=Table15[[#Headers],[northwest]],1,0)</f>
        <v>0</v>
      </c>
      <c r="I782">
        <f>IF(Table15[[#This Row],[region]]=Table15[[#Headers],[Southeast]],1,0)</f>
        <v>0</v>
      </c>
      <c r="J782">
        <f>IF(Table15[[#This Row],[region]]=Table15[[#Headers],[southwest]],1,0)</f>
        <v>1</v>
      </c>
      <c r="K782">
        <v>18259.216</v>
      </c>
    </row>
    <row r="783" spans="1:11">
      <c r="A783">
        <v>18</v>
      </c>
      <c r="B783" t="s">
        <v>9</v>
      </c>
      <c r="C783">
        <f>IF(Table15[[#This Row],[sex]]="male",1,0)</f>
        <v>1</v>
      </c>
      <c r="D783">
        <v>41.14</v>
      </c>
      <c r="E783">
        <v>0</v>
      </c>
      <c r="F783">
        <v>0</v>
      </c>
      <c r="G783" t="s">
        <v>11</v>
      </c>
      <c r="H783">
        <f>IF(Table15[[#This Row],[region]]=Table15[[#Headers],[northwest]],1,0)</f>
        <v>0</v>
      </c>
      <c r="I783">
        <f>IF(Table15[[#This Row],[region]]=Table15[[#Headers],[Southeast]],1,0)</f>
        <v>1</v>
      </c>
      <c r="J783">
        <f>IF(Table15[[#This Row],[region]]=Table15[[#Headers],[southwest]],1,0)</f>
        <v>0</v>
      </c>
      <c r="K783">
        <v>1146.7965999999999</v>
      </c>
    </row>
    <row r="784" spans="1:11">
      <c r="A784">
        <v>51</v>
      </c>
      <c r="B784" t="s">
        <v>9</v>
      </c>
      <c r="C784">
        <f>IF(Table15[[#This Row],[sex]]="male",1,0)</f>
        <v>1</v>
      </c>
      <c r="D784">
        <v>35.97</v>
      </c>
      <c r="E784">
        <v>1</v>
      </c>
      <c r="F784">
        <v>0</v>
      </c>
      <c r="G784" t="s">
        <v>11</v>
      </c>
      <c r="H784">
        <f>IF(Table15[[#This Row],[region]]=Table15[[#Headers],[northwest]],1,0)</f>
        <v>0</v>
      </c>
      <c r="I784">
        <f>IF(Table15[[#This Row],[region]]=Table15[[#Headers],[Southeast]],1,0)</f>
        <v>1</v>
      </c>
      <c r="J784">
        <f>IF(Table15[[#This Row],[region]]=Table15[[#Headers],[southwest]],1,0)</f>
        <v>0</v>
      </c>
      <c r="K784">
        <v>9386.1612999999998</v>
      </c>
    </row>
    <row r="785" spans="1:11">
      <c r="A785">
        <v>50</v>
      </c>
      <c r="B785" t="s">
        <v>6</v>
      </c>
      <c r="C785">
        <f>IF(Table15[[#This Row],[sex]]="male",1,0)</f>
        <v>0</v>
      </c>
      <c r="D785">
        <v>27.6</v>
      </c>
      <c r="E785">
        <v>1</v>
      </c>
      <c r="F785">
        <v>1</v>
      </c>
      <c r="G785" t="s">
        <v>8</v>
      </c>
      <c r="H785">
        <f>IF(Table15[[#This Row],[region]]=Table15[[#Headers],[northwest]],1,0)</f>
        <v>0</v>
      </c>
      <c r="I785">
        <f>IF(Table15[[#This Row],[region]]=Table15[[#Headers],[Southeast]],1,0)</f>
        <v>0</v>
      </c>
      <c r="J785">
        <f>IF(Table15[[#This Row],[region]]=Table15[[#Headers],[southwest]],1,0)</f>
        <v>1</v>
      </c>
      <c r="K785">
        <v>24520.263999999999</v>
      </c>
    </row>
    <row r="786" spans="1:11">
      <c r="A786">
        <v>31</v>
      </c>
      <c r="B786" t="s">
        <v>6</v>
      </c>
      <c r="C786">
        <f>IF(Table15[[#This Row],[sex]]="male",1,0)</f>
        <v>0</v>
      </c>
      <c r="D786">
        <v>29.26</v>
      </c>
      <c r="E786">
        <v>1</v>
      </c>
      <c r="F786">
        <v>0</v>
      </c>
      <c r="G786" t="s">
        <v>11</v>
      </c>
      <c r="H786">
        <f>IF(Table15[[#This Row],[region]]=Table15[[#Headers],[northwest]],1,0)</f>
        <v>0</v>
      </c>
      <c r="I786">
        <f>IF(Table15[[#This Row],[region]]=Table15[[#Headers],[Southeast]],1,0)</f>
        <v>1</v>
      </c>
      <c r="J786">
        <f>IF(Table15[[#This Row],[region]]=Table15[[#Headers],[southwest]],1,0)</f>
        <v>0</v>
      </c>
      <c r="K786">
        <v>4350.5144</v>
      </c>
    </row>
    <row r="787" spans="1:11">
      <c r="A787">
        <v>35</v>
      </c>
      <c r="B787" t="s">
        <v>6</v>
      </c>
      <c r="C787">
        <f>IF(Table15[[#This Row],[sex]]="male",1,0)</f>
        <v>0</v>
      </c>
      <c r="D787">
        <v>27.7</v>
      </c>
      <c r="E787">
        <v>3</v>
      </c>
      <c r="F787">
        <v>0</v>
      </c>
      <c r="G787" t="s">
        <v>8</v>
      </c>
      <c r="H787">
        <f>IF(Table15[[#This Row],[region]]=Table15[[#Headers],[northwest]],1,0)</f>
        <v>0</v>
      </c>
      <c r="I787">
        <f>IF(Table15[[#This Row],[region]]=Table15[[#Headers],[Southeast]],1,0)</f>
        <v>0</v>
      </c>
      <c r="J787">
        <f>IF(Table15[[#This Row],[region]]=Table15[[#Headers],[southwest]],1,0)</f>
        <v>1</v>
      </c>
      <c r="K787">
        <v>6414.1779999999999</v>
      </c>
    </row>
    <row r="788" spans="1:11">
      <c r="A788">
        <v>60</v>
      </c>
      <c r="B788" t="s">
        <v>9</v>
      </c>
      <c r="C788">
        <f>IF(Table15[[#This Row],[sex]]="male",1,0)</f>
        <v>1</v>
      </c>
      <c r="D788">
        <v>36.954999999999998</v>
      </c>
      <c r="E788">
        <v>0</v>
      </c>
      <c r="F788">
        <v>0</v>
      </c>
      <c r="G788" t="s">
        <v>13</v>
      </c>
      <c r="H788">
        <f>IF(Table15[[#This Row],[region]]=Table15[[#Headers],[northwest]],1,0)</f>
        <v>0</v>
      </c>
      <c r="I788">
        <f>IF(Table15[[#This Row],[region]]=Table15[[#Headers],[Southeast]],1,0)</f>
        <v>0</v>
      </c>
      <c r="J788">
        <f>IF(Table15[[#This Row],[region]]=Table15[[#Headers],[southwest]],1,0)</f>
        <v>0</v>
      </c>
      <c r="K788">
        <v>12741.167450000001</v>
      </c>
    </row>
    <row r="789" spans="1:11">
      <c r="A789">
        <v>21</v>
      </c>
      <c r="B789" t="s">
        <v>9</v>
      </c>
      <c r="C789">
        <f>IF(Table15[[#This Row],[sex]]="male",1,0)</f>
        <v>1</v>
      </c>
      <c r="D789">
        <v>36.86</v>
      </c>
      <c r="E789">
        <v>0</v>
      </c>
      <c r="F789">
        <v>0</v>
      </c>
      <c r="G789" t="s">
        <v>12</v>
      </c>
      <c r="H789">
        <f>IF(Table15[[#This Row],[region]]=Table15[[#Headers],[northwest]],1,0)</f>
        <v>1</v>
      </c>
      <c r="I789">
        <f>IF(Table15[[#This Row],[region]]=Table15[[#Headers],[Southeast]],1,0)</f>
        <v>0</v>
      </c>
      <c r="J789">
        <f>IF(Table15[[#This Row],[region]]=Table15[[#Headers],[southwest]],1,0)</f>
        <v>0</v>
      </c>
      <c r="K789">
        <v>1917.3184000000001</v>
      </c>
    </row>
    <row r="790" spans="1:11">
      <c r="A790">
        <v>29</v>
      </c>
      <c r="B790" t="s">
        <v>9</v>
      </c>
      <c r="C790">
        <f>IF(Table15[[#This Row],[sex]]="male",1,0)</f>
        <v>1</v>
      </c>
      <c r="D790">
        <v>22.515000000000001</v>
      </c>
      <c r="E790">
        <v>3</v>
      </c>
      <c r="F790">
        <v>0</v>
      </c>
      <c r="G790" t="s">
        <v>13</v>
      </c>
      <c r="H790">
        <f>IF(Table15[[#This Row],[region]]=Table15[[#Headers],[northwest]],1,0)</f>
        <v>0</v>
      </c>
      <c r="I790">
        <f>IF(Table15[[#This Row],[region]]=Table15[[#Headers],[Southeast]],1,0)</f>
        <v>0</v>
      </c>
      <c r="J790">
        <f>IF(Table15[[#This Row],[region]]=Table15[[#Headers],[southwest]],1,0)</f>
        <v>0</v>
      </c>
      <c r="K790">
        <v>5209.5788499999999</v>
      </c>
    </row>
    <row r="791" spans="1:11">
      <c r="A791">
        <v>62</v>
      </c>
      <c r="B791" t="s">
        <v>6</v>
      </c>
      <c r="C791">
        <f>IF(Table15[[#This Row],[sex]]="male",1,0)</f>
        <v>0</v>
      </c>
      <c r="D791">
        <v>29.92</v>
      </c>
      <c r="E791">
        <v>0</v>
      </c>
      <c r="F791">
        <v>0</v>
      </c>
      <c r="G791" t="s">
        <v>11</v>
      </c>
      <c r="H791">
        <f>IF(Table15[[#This Row],[region]]=Table15[[#Headers],[northwest]],1,0)</f>
        <v>0</v>
      </c>
      <c r="I791">
        <f>IF(Table15[[#This Row],[region]]=Table15[[#Headers],[Southeast]],1,0)</f>
        <v>1</v>
      </c>
      <c r="J791">
        <f>IF(Table15[[#This Row],[region]]=Table15[[#Headers],[southwest]],1,0)</f>
        <v>0</v>
      </c>
      <c r="K791">
        <v>13457.960800000001</v>
      </c>
    </row>
    <row r="792" spans="1:11">
      <c r="A792">
        <v>39</v>
      </c>
      <c r="B792" t="s">
        <v>6</v>
      </c>
      <c r="C792">
        <f>IF(Table15[[#This Row],[sex]]="male",1,0)</f>
        <v>0</v>
      </c>
      <c r="D792">
        <v>41.8</v>
      </c>
      <c r="E792">
        <v>0</v>
      </c>
      <c r="F792">
        <v>0</v>
      </c>
      <c r="G792" t="s">
        <v>11</v>
      </c>
      <c r="H792">
        <f>IF(Table15[[#This Row],[region]]=Table15[[#Headers],[northwest]],1,0)</f>
        <v>0</v>
      </c>
      <c r="I792">
        <f>IF(Table15[[#This Row],[region]]=Table15[[#Headers],[Southeast]],1,0)</f>
        <v>1</v>
      </c>
      <c r="J792">
        <f>IF(Table15[[#This Row],[region]]=Table15[[#Headers],[southwest]],1,0)</f>
        <v>0</v>
      </c>
      <c r="K792">
        <v>5662.2250000000004</v>
      </c>
    </row>
    <row r="793" spans="1:11">
      <c r="A793">
        <v>19</v>
      </c>
      <c r="B793" t="s">
        <v>9</v>
      </c>
      <c r="C793">
        <f>IF(Table15[[#This Row],[sex]]="male",1,0)</f>
        <v>1</v>
      </c>
      <c r="D793">
        <v>27.6</v>
      </c>
      <c r="E793">
        <v>0</v>
      </c>
      <c r="F793">
        <v>0</v>
      </c>
      <c r="G793" t="s">
        <v>8</v>
      </c>
      <c r="H793">
        <f>IF(Table15[[#This Row],[region]]=Table15[[#Headers],[northwest]],1,0)</f>
        <v>0</v>
      </c>
      <c r="I793">
        <f>IF(Table15[[#This Row],[region]]=Table15[[#Headers],[Southeast]],1,0)</f>
        <v>0</v>
      </c>
      <c r="J793">
        <f>IF(Table15[[#This Row],[region]]=Table15[[#Headers],[southwest]],1,0)</f>
        <v>1</v>
      </c>
      <c r="K793">
        <v>1252.4069999999999</v>
      </c>
    </row>
    <row r="794" spans="1:11">
      <c r="A794">
        <v>22</v>
      </c>
      <c r="B794" t="s">
        <v>6</v>
      </c>
      <c r="C794">
        <f>IF(Table15[[#This Row],[sex]]="male",1,0)</f>
        <v>0</v>
      </c>
      <c r="D794">
        <v>23.18</v>
      </c>
      <c r="E794">
        <v>0</v>
      </c>
      <c r="F794">
        <v>0</v>
      </c>
      <c r="G794" t="s">
        <v>13</v>
      </c>
      <c r="H794">
        <f>IF(Table15[[#This Row],[region]]=Table15[[#Headers],[northwest]],1,0)</f>
        <v>0</v>
      </c>
      <c r="I794">
        <f>IF(Table15[[#This Row],[region]]=Table15[[#Headers],[Southeast]],1,0)</f>
        <v>0</v>
      </c>
      <c r="J794">
        <f>IF(Table15[[#This Row],[region]]=Table15[[#Headers],[southwest]],1,0)</f>
        <v>0</v>
      </c>
      <c r="K794">
        <v>2731.9122000000002</v>
      </c>
    </row>
    <row r="795" spans="1:11">
      <c r="A795">
        <v>53</v>
      </c>
      <c r="B795" t="s">
        <v>9</v>
      </c>
      <c r="C795">
        <f>IF(Table15[[#This Row],[sex]]="male",1,0)</f>
        <v>1</v>
      </c>
      <c r="D795">
        <v>20.9</v>
      </c>
      <c r="E795">
        <v>0</v>
      </c>
      <c r="F795">
        <v>1</v>
      </c>
      <c r="G795" t="s">
        <v>11</v>
      </c>
      <c r="H795">
        <f>IF(Table15[[#This Row],[region]]=Table15[[#Headers],[northwest]],1,0)</f>
        <v>0</v>
      </c>
      <c r="I795">
        <f>IF(Table15[[#This Row],[region]]=Table15[[#Headers],[Southeast]],1,0)</f>
        <v>1</v>
      </c>
      <c r="J795">
        <f>IF(Table15[[#This Row],[region]]=Table15[[#Headers],[southwest]],1,0)</f>
        <v>0</v>
      </c>
      <c r="K795">
        <v>21195.817999999999</v>
      </c>
    </row>
    <row r="796" spans="1:11">
      <c r="A796">
        <v>39</v>
      </c>
      <c r="B796" t="s">
        <v>6</v>
      </c>
      <c r="C796">
        <f>IF(Table15[[#This Row],[sex]]="male",1,0)</f>
        <v>0</v>
      </c>
      <c r="D796">
        <v>31.92</v>
      </c>
      <c r="E796">
        <v>2</v>
      </c>
      <c r="F796">
        <v>0</v>
      </c>
      <c r="G796" t="s">
        <v>12</v>
      </c>
      <c r="H796">
        <f>IF(Table15[[#This Row],[region]]=Table15[[#Headers],[northwest]],1,0)</f>
        <v>1</v>
      </c>
      <c r="I796">
        <f>IF(Table15[[#This Row],[region]]=Table15[[#Headers],[Southeast]],1,0)</f>
        <v>0</v>
      </c>
      <c r="J796">
        <f>IF(Table15[[#This Row],[region]]=Table15[[#Headers],[southwest]],1,0)</f>
        <v>0</v>
      </c>
      <c r="K796">
        <v>7209.4917999999998</v>
      </c>
    </row>
    <row r="797" spans="1:11">
      <c r="A797">
        <v>27</v>
      </c>
      <c r="B797" t="s">
        <v>9</v>
      </c>
      <c r="C797">
        <f>IF(Table15[[#This Row],[sex]]="male",1,0)</f>
        <v>1</v>
      </c>
      <c r="D797">
        <v>28.5</v>
      </c>
      <c r="E797">
        <v>0</v>
      </c>
      <c r="F797">
        <v>1</v>
      </c>
      <c r="G797" t="s">
        <v>12</v>
      </c>
      <c r="H797">
        <f>IF(Table15[[#This Row],[region]]=Table15[[#Headers],[northwest]],1,0)</f>
        <v>1</v>
      </c>
      <c r="I797">
        <f>IF(Table15[[#This Row],[region]]=Table15[[#Headers],[Southeast]],1,0)</f>
        <v>0</v>
      </c>
      <c r="J797">
        <f>IF(Table15[[#This Row],[region]]=Table15[[#Headers],[southwest]],1,0)</f>
        <v>0</v>
      </c>
      <c r="K797">
        <v>18310.741999999998</v>
      </c>
    </row>
    <row r="798" spans="1:11">
      <c r="A798">
        <v>30</v>
      </c>
      <c r="B798" t="s">
        <v>9</v>
      </c>
      <c r="C798">
        <f>IF(Table15[[#This Row],[sex]]="male",1,0)</f>
        <v>1</v>
      </c>
      <c r="D798">
        <v>44.22</v>
      </c>
      <c r="E798">
        <v>2</v>
      </c>
      <c r="F798">
        <v>0</v>
      </c>
      <c r="G798" t="s">
        <v>11</v>
      </c>
      <c r="H798">
        <f>IF(Table15[[#This Row],[region]]=Table15[[#Headers],[northwest]],1,0)</f>
        <v>0</v>
      </c>
      <c r="I798">
        <f>IF(Table15[[#This Row],[region]]=Table15[[#Headers],[Southeast]],1,0)</f>
        <v>1</v>
      </c>
      <c r="J798">
        <f>IF(Table15[[#This Row],[region]]=Table15[[#Headers],[southwest]],1,0)</f>
        <v>0</v>
      </c>
      <c r="K798">
        <v>4266.1657999999998</v>
      </c>
    </row>
    <row r="799" spans="1:11">
      <c r="A799">
        <v>30</v>
      </c>
      <c r="B799" t="s">
        <v>6</v>
      </c>
      <c r="C799">
        <f>IF(Table15[[#This Row],[sex]]="male",1,0)</f>
        <v>0</v>
      </c>
      <c r="D799">
        <v>22.895</v>
      </c>
      <c r="E799">
        <v>1</v>
      </c>
      <c r="F799">
        <v>0</v>
      </c>
      <c r="G799" t="s">
        <v>13</v>
      </c>
      <c r="H799">
        <f>IF(Table15[[#This Row],[region]]=Table15[[#Headers],[northwest]],1,0)</f>
        <v>0</v>
      </c>
      <c r="I799">
        <f>IF(Table15[[#This Row],[region]]=Table15[[#Headers],[Southeast]],1,0)</f>
        <v>0</v>
      </c>
      <c r="J799">
        <f>IF(Table15[[#This Row],[region]]=Table15[[#Headers],[southwest]],1,0)</f>
        <v>0</v>
      </c>
      <c r="K799">
        <v>4719.52405</v>
      </c>
    </row>
    <row r="800" spans="1:11">
      <c r="A800">
        <v>58</v>
      </c>
      <c r="B800" t="s">
        <v>6</v>
      </c>
      <c r="C800">
        <f>IF(Table15[[#This Row],[sex]]="male",1,0)</f>
        <v>0</v>
      </c>
      <c r="D800">
        <v>33.1</v>
      </c>
      <c r="E800">
        <v>0</v>
      </c>
      <c r="F800">
        <v>0</v>
      </c>
      <c r="G800" t="s">
        <v>8</v>
      </c>
      <c r="H800">
        <f>IF(Table15[[#This Row],[region]]=Table15[[#Headers],[northwest]],1,0)</f>
        <v>0</v>
      </c>
      <c r="I800">
        <f>IF(Table15[[#This Row],[region]]=Table15[[#Headers],[Southeast]],1,0)</f>
        <v>0</v>
      </c>
      <c r="J800">
        <f>IF(Table15[[#This Row],[region]]=Table15[[#Headers],[southwest]],1,0)</f>
        <v>1</v>
      </c>
      <c r="K800">
        <v>11848.141</v>
      </c>
    </row>
    <row r="801" spans="1:11">
      <c r="A801">
        <v>33</v>
      </c>
      <c r="B801" t="s">
        <v>9</v>
      </c>
      <c r="C801">
        <f>IF(Table15[[#This Row],[sex]]="male",1,0)</f>
        <v>1</v>
      </c>
      <c r="D801">
        <v>24.795000000000002</v>
      </c>
      <c r="E801">
        <v>0</v>
      </c>
      <c r="F801">
        <v>1</v>
      </c>
      <c r="G801" t="s">
        <v>13</v>
      </c>
      <c r="H801">
        <f>IF(Table15[[#This Row],[region]]=Table15[[#Headers],[northwest]],1,0)</f>
        <v>0</v>
      </c>
      <c r="I801">
        <f>IF(Table15[[#This Row],[region]]=Table15[[#Headers],[Southeast]],1,0)</f>
        <v>0</v>
      </c>
      <c r="J801">
        <f>IF(Table15[[#This Row],[region]]=Table15[[#Headers],[southwest]],1,0)</f>
        <v>0</v>
      </c>
      <c r="K801">
        <v>17904.527050000001</v>
      </c>
    </row>
    <row r="802" spans="1:11">
      <c r="A802">
        <v>42</v>
      </c>
      <c r="B802" t="s">
        <v>6</v>
      </c>
      <c r="C802">
        <f>IF(Table15[[#This Row],[sex]]="male",1,0)</f>
        <v>0</v>
      </c>
      <c r="D802">
        <v>26.18</v>
      </c>
      <c r="E802">
        <v>1</v>
      </c>
      <c r="F802">
        <v>0</v>
      </c>
      <c r="G802" t="s">
        <v>11</v>
      </c>
      <c r="H802">
        <f>IF(Table15[[#This Row],[region]]=Table15[[#Headers],[northwest]],1,0)</f>
        <v>0</v>
      </c>
      <c r="I802">
        <f>IF(Table15[[#This Row],[region]]=Table15[[#Headers],[Southeast]],1,0)</f>
        <v>1</v>
      </c>
      <c r="J802">
        <f>IF(Table15[[#This Row],[region]]=Table15[[#Headers],[southwest]],1,0)</f>
        <v>0</v>
      </c>
      <c r="K802">
        <v>7046.7222000000002</v>
      </c>
    </row>
    <row r="803" spans="1:11">
      <c r="A803">
        <v>64</v>
      </c>
      <c r="B803" t="s">
        <v>6</v>
      </c>
      <c r="C803">
        <f>IF(Table15[[#This Row],[sex]]="male",1,0)</f>
        <v>0</v>
      </c>
      <c r="D803">
        <v>35.97</v>
      </c>
      <c r="E803">
        <v>0</v>
      </c>
      <c r="F803">
        <v>0</v>
      </c>
      <c r="G803" t="s">
        <v>11</v>
      </c>
      <c r="H803">
        <f>IF(Table15[[#This Row],[region]]=Table15[[#Headers],[northwest]],1,0)</f>
        <v>0</v>
      </c>
      <c r="I803">
        <f>IF(Table15[[#This Row],[region]]=Table15[[#Headers],[Southeast]],1,0)</f>
        <v>1</v>
      </c>
      <c r="J803">
        <f>IF(Table15[[#This Row],[region]]=Table15[[#Headers],[southwest]],1,0)</f>
        <v>0</v>
      </c>
      <c r="K803">
        <v>14313.846299999999</v>
      </c>
    </row>
    <row r="804" spans="1:11">
      <c r="A804">
        <v>21</v>
      </c>
      <c r="B804" t="s">
        <v>9</v>
      </c>
      <c r="C804">
        <f>IF(Table15[[#This Row],[sex]]="male",1,0)</f>
        <v>1</v>
      </c>
      <c r="D804">
        <v>22.3</v>
      </c>
      <c r="E804">
        <v>1</v>
      </c>
      <c r="F804">
        <v>0</v>
      </c>
      <c r="G804" t="s">
        <v>8</v>
      </c>
      <c r="H804">
        <f>IF(Table15[[#This Row],[region]]=Table15[[#Headers],[northwest]],1,0)</f>
        <v>0</v>
      </c>
      <c r="I804">
        <f>IF(Table15[[#This Row],[region]]=Table15[[#Headers],[Southeast]],1,0)</f>
        <v>0</v>
      </c>
      <c r="J804">
        <f>IF(Table15[[#This Row],[region]]=Table15[[#Headers],[southwest]],1,0)</f>
        <v>1</v>
      </c>
      <c r="K804">
        <v>2103.08</v>
      </c>
    </row>
    <row r="805" spans="1:11">
      <c r="A805">
        <v>18</v>
      </c>
      <c r="B805" t="s">
        <v>6</v>
      </c>
      <c r="C805">
        <f>IF(Table15[[#This Row],[sex]]="male",1,0)</f>
        <v>0</v>
      </c>
      <c r="D805">
        <v>42.24</v>
      </c>
      <c r="E805">
        <v>0</v>
      </c>
      <c r="F805">
        <v>1</v>
      </c>
      <c r="G805" t="s">
        <v>11</v>
      </c>
      <c r="H805">
        <f>IF(Table15[[#This Row],[region]]=Table15[[#Headers],[northwest]],1,0)</f>
        <v>0</v>
      </c>
      <c r="I805">
        <f>IF(Table15[[#This Row],[region]]=Table15[[#Headers],[Southeast]],1,0)</f>
        <v>1</v>
      </c>
      <c r="J805">
        <f>IF(Table15[[#This Row],[region]]=Table15[[#Headers],[southwest]],1,0)</f>
        <v>0</v>
      </c>
      <c r="K805">
        <v>38792.685599999997</v>
      </c>
    </row>
    <row r="806" spans="1:11">
      <c r="A806">
        <v>23</v>
      </c>
      <c r="B806" t="s">
        <v>9</v>
      </c>
      <c r="C806">
        <f>IF(Table15[[#This Row],[sex]]="male",1,0)</f>
        <v>1</v>
      </c>
      <c r="D806">
        <v>26.51</v>
      </c>
      <c r="E806">
        <v>0</v>
      </c>
      <c r="F806">
        <v>0</v>
      </c>
      <c r="G806" t="s">
        <v>11</v>
      </c>
      <c r="H806">
        <f>IF(Table15[[#This Row],[region]]=Table15[[#Headers],[northwest]],1,0)</f>
        <v>0</v>
      </c>
      <c r="I806">
        <f>IF(Table15[[#This Row],[region]]=Table15[[#Headers],[Southeast]],1,0)</f>
        <v>1</v>
      </c>
      <c r="J806">
        <f>IF(Table15[[#This Row],[region]]=Table15[[#Headers],[southwest]],1,0)</f>
        <v>0</v>
      </c>
      <c r="K806">
        <v>1815.8759</v>
      </c>
    </row>
    <row r="807" spans="1:11">
      <c r="A807">
        <v>45</v>
      </c>
      <c r="B807" t="s">
        <v>6</v>
      </c>
      <c r="C807">
        <f>IF(Table15[[#This Row],[sex]]="male",1,0)</f>
        <v>0</v>
      </c>
      <c r="D807">
        <v>35.814999999999998</v>
      </c>
      <c r="E807">
        <v>0</v>
      </c>
      <c r="F807">
        <v>0</v>
      </c>
      <c r="G807" t="s">
        <v>12</v>
      </c>
      <c r="H807">
        <f>IF(Table15[[#This Row],[region]]=Table15[[#Headers],[northwest]],1,0)</f>
        <v>1</v>
      </c>
      <c r="I807">
        <f>IF(Table15[[#This Row],[region]]=Table15[[#Headers],[Southeast]],1,0)</f>
        <v>0</v>
      </c>
      <c r="J807">
        <f>IF(Table15[[#This Row],[region]]=Table15[[#Headers],[southwest]],1,0)</f>
        <v>0</v>
      </c>
      <c r="K807">
        <v>7731.8578500000003</v>
      </c>
    </row>
    <row r="808" spans="1:11">
      <c r="A808">
        <v>40</v>
      </c>
      <c r="B808" t="s">
        <v>6</v>
      </c>
      <c r="C808">
        <f>IF(Table15[[#This Row],[sex]]="male",1,0)</f>
        <v>0</v>
      </c>
      <c r="D808">
        <v>41.42</v>
      </c>
      <c r="E808">
        <v>1</v>
      </c>
      <c r="F808">
        <v>0</v>
      </c>
      <c r="G808" t="s">
        <v>12</v>
      </c>
      <c r="H808">
        <f>IF(Table15[[#This Row],[region]]=Table15[[#Headers],[northwest]],1,0)</f>
        <v>1</v>
      </c>
      <c r="I808">
        <f>IF(Table15[[#This Row],[region]]=Table15[[#Headers],[Southeast]],1,0)</f>
        <v>0</v>
      </c>
      <c r="J808">
        <f>IF(Table15[[#This Row],[region]]=Table15[[#Headers],[southwest]],1,0)</f>
        <v>0</v>
      </c>
      <c r="K808">
        <v>28476.734990000001</v>
      </c>
    </row>
    <row r="809" spans="1:11">
      <c r="A809">
        <v>19</v>
      </c>
      <c r="B809" t="s">
        <v>6</v>
      </c>
      <c r="C809">
        <f>IF(Table15[[#This Row],[sex]]="male",1,0)</f>
        <v>0</v>
      </c>
      <c r="D809">
        <v>36.575000000000003</v>
      </c>
      <c r="E809">
        <v>0</v>
      </c>
      <c r="F809">
        <v>0</v>
      </c>
      <c r="G809" t="s">
        <v>12</v>
      </c>
      <c r="H809">
        <f>IF(Table15[[#This Row],[region]]=Table15[[#Headers],[northwest]],1,0)</f>
        <v>1</v>
      </c>
      <c r="I809">
        <f>IF(Table15[[#This Row],[region]]=Table15[[#Headers],[Southeast]],1,0)</f>
        <v>0</v>
      </c>
      <c r="J809">
        <f>IF(Table15[[#This Row],[region]]=Table15[[#Headers],[southwest]],1,0)</f>
        <v>0</v>
      </c>
      <c r="K809">
        <v>2136.8822500000001</v>
      </c>
    </row>
    <row r="810" spans="1:11">
      <c r="A810">
        <v>18</v>
      </c>
      <c r="B810" t="s">
        <v>9</v>
      </c>
      <c r="C810">
        <f>IF(Table15[[#This Row],[sex]]="male",1,0)</f>
        <v>1</v>
      </c>
      <c r="D810">
        <v>30.14</v>
      </c>
      <c r="E810">
        <v>0</v>
      </c>
      <c r="F810">
        <v>0</v>
      </c>
      <c r="G810" t="s">
        <v>11</v>
      </c>
      <c r="H810">
        <f>IF(Table15[[#This Row],[region]]=Table15[[#Headers],[northwest]],1,0)</f>
        <v>0</v>
      </c>
      <c r="I810">
        <f>IF(Table15[[#This Row],[region]]=Table15[[#Headers],[Southeast]],1,0)</f>
        <v>1</v>
      </c>
      <c r="J810">
        <f>IF(Table15[[#This Row],[region]]=Table15[[#Headers],[southwest]],1,0)</f>
        <v>0</v>
      </c>
      <c r="K810">
        <v>1131.5065999999999</v>
      </c>
    </row>
    <row r="811" spans="1:11">
      <c r="A811">
        <v>25</v>
      </c>
      <c r="B811" t="s">
        <v>9</v>
      </c>
      <c r="C811">
        <f>IF(Table15[[#This Row],[sex]]="male",1,0)</f>
        <v>1</v>
      </c>
      <c r="D811">
        <v>25.84</v>
      </c>
      <c r="E811">
        <v>1</v>
      </c>
      <c r="F811">
        <v>0</v>
      </c>
      <c r="G811" t="s">
        <v>13</v>
      </c>
      <c r="H811">
        <f>IF(Table15[[#This Row],[region]]=Table15[[#Headers],[northwest]],1,0)</f>
        <v>0</v>
      </c>
      <c r="I811">
        <f>IF(Table15[[#This Row],[region]]=Table15[[#Headers],[Southeast]],1,0)</f>
        <v>0</v>
      </c>
      <c r="J811">
        <f>IF(Table15[[#This Row],[region]]=Table15[[#Headers],[southwest]],1,0)</f>
        <v>0</v>
      </c>
      <c r="K811">
        <v>3309.7926000000002</v>
      </c>
    </row>
    <row r="812" spans="1:11">
      <c r="A812">
        <v>46</v>
      </c>
      <c r="B812" t="s">
        <v>6</v>
      </c>
      <c r="C812">
        <f>IF(Table15[[#This Row],[sex]]="male",1,0)</f>
        <v>0</v>
      </c>
      <c r="D812">
        <v>30.8</v>
      </c>
      <c r="E812">
        <v>3</v>
      </c>
      <c r="F812">
        <v>0</v>
      </c>
      <c r="G812" t="s">
        <v>8</v>
      </c>
      <c r="H812">
        <f>IF(Table15[[#This Row],[region]]=Table15[[#Headers],[northwest]],1,0)</f>
        <v>0</v>
      </c>
      <c r="I812">
        <f>IF(Table15[[#This Row],[region]]=Table15[[#Headers],[Southeast]],1,0)</f>
        <v>0</v>
      </c>
      <c r="J812">
        <f>IF(Table15[[#This Row],[region]]=Table15[[#Headers],[southwest]],1,0)</f>
        <v>1</v>
      </c>
      <c r="K812">
        <v>9414.92</v>
      </c>
    </row>
    <row r="813" spans="1:11">
      <c r="A813">
        <v>33</v>
      </c>
      <c r="B813" t="s">
        <v>6</v>
      </c>
      <c r="C813">
        <f>IF(Table15[[#This Row],[sex]]="male",1,0)</f>
        <v>0</v>
      </c>
      <c r="D813">
        <v>42.94</v>
      </c>
      <c r="E813">
        <v>3</v>
      </c>
      <c r="F813">
        <v>0</v>
      </c>
      <c r="G813" t="s">
        <v>12</v>
      </c>
      <c r="H813">
        <f>IF(Table15[[#This Row],[region]]=Table15[[#Headers],[northwest]],1,0)</f>
        <v>1</v>
      </c>
      <c r="I813">
        <f>IF(Table15[[#This Row],[region]]=Table15[[#Headers],[Southeast]],1,0)</f>
        <v>0</v>
      </c>
      <c r="J813">
        <f>IF(Table15[[#This Row],[region]]=Table15[[#Headers],[southwest]],1,0)</f>
        <v>0</v>
      </c>
      <c r="K813">
        <v>6360.9935999999998</v>
      </c>
    </row>
    <row r="814" spans="1:11">
      <c r="A814">
        <v>54</v>
      </c>
      <c r="B814" t="s">
        <v>9</v>
      </c>
      <c r="C814">
        <f>IF(Table15[[#This Row],[sex]]="male",1,0)</f>
        <v>1</v>
      </c>
      <c r="D814">
        <v>21.01</v>
      </c>
      <c r="E814">
        <v>2</v>
      </c>
      <c r="F814">
        <v>0</v>
      </c>
      <c r="G814" t="s">
        <v>11</v>
      </c>
      <c r="H814">
        <f>IF(Table15[[#This Row],[region]]=Table15[[#Headers],[northwest]],1,0)</f>
        <v>0</v>
      </c>
      <c r="I814">
        <f>IF(Table15[[#This Row],[region]]=Table15[[#Headers],[Southeast]],1,0)</f>
        <v>1</v>
      </c>
      <c r="J814">
        <f>IF(Table15[[#This Row],[region]]=Table15[[#Headers],[southwest]],1,0)</f>
        <v>0</v>
      </c>
      <c r="K814">
        <v>11013.7119</v>
      </c>
    </row>
    <row r="815" spans="1:11">
      <c r="A815">
        <v>28</v>
      </c>
      <c r="B815" t="s">
        <v>9</v>
      </c>
      <c r="C815">
        <f>IF(Table15[[#This Row],[sex]]="male",1,0)</f>
        <v>1</v>
      </c>
      <c r="D815">
        <v>22.515000000000001</v>
      </c>
      <c r="E815">
        <v>2</v>
      </c>
      <c r="F815">
        <v>0</v>
      </c>
      <c r="G815" t="s">
        <v>13</v>
      </c>
      <c r="H815">
        <f>IF(Table15[[#This Row],[region]]=Table15[[#Headers],[northwest]],1,0)</f>
        <v>0</v>
      </c>
      <c r="I815">
        <f>IF(Table15[[#This Row],[region]]=Table15[[#Headers],[Southeast]],1,0)</f>
        <v>0</v>
      </c>
      <c r="J815">
        <f>IF(Table15[[#This Row],[region]]=Table15[[#Headers],[southwest]],1,0)</f>
        <v>0</v>
      </c>
      <c r="K815">
        <v>4428.8878500000001</v>
      </c>
    </row>
    <row r="816" spans="1:11">
      <c r="A816">
        <v>36</v>
      </c>
      <c r="B816" t="s">
        <v>9</v>
      </c>
      <c r="C816">
        <f>IF(Table15[[#This Row],[sex]]="male",1,0)</f>
        <v>1</v>
      </c>
      <c r="D816">
        <v>34.43</v>
      </c>
      <c r="E816">
        <v>2</v>
      </c>
      <c r="F816">
        <v>0</v>
      </c>
      <c r="G816" t="s">
        <v>11</v>
      </c>
      <c r="H816">
        <f>IF(Table15[[#This Row],[region]]=Table15[[#Headers],[northwest]],1,0)</f>
        <v>0</v>
      </c>
      <c r="I816">
        <f>IF(Table15[[#This Row],[region]]=Table15[[#Headers],[Southeast]],1,0)</f>
        <v>1</v>
      </c>
      <c r="J816">
        <f>IF(Table15[[#This Row],[region]]=Table15[[#Headers],[southwest]],1,0)</f>
        <v>0</v>
      </c>
      <c r="K816">
        <v>5584.3056999999999</v>
      </c>
    </row>
    <row r="817" spans="1:11">
      <c r="A817">
        <v>20</v>
      </c>
      <c r="B817" t="s">
        <v>6</v>
      </c>
      <c r="C817">
        <f>IF(Table15[[#This Row],[sex]]="male",1,0)</f>
        <v>0</v>
      </c>
      <c r="D817">
        <v>31.46</v>
      </c>
      <c r="E817">
        <v>0</v>
      </c>
      <c r="F817">
        <v>0</v>
      </c>
      <c r="G817" t="s">
        <v>11</v>
      </c>
      <c r="H817">
        <f>IF(Table15[[#This Row],[region]]=Table15[[#Headers],[northwest]],1,0)</f>
        <v>0</v>
      </c>
      <c r="I817">
        <f>IF(Table15[[#This Row],[region]]=Table15[[#Headers],[Southeast]],1,0)</f>
        <v>1</v>
      </c>
      <c r="J817">
        <f>IF(Table15[[#This Row],[region]]=Table15[[#Headers],[southwest]],1,0)</f>
        <v>0</v>
      </c>
      <c r="K817">
        <v>1877.9294</v>
      </c>
    </row>
    <row r="818" spans="1:11">
      <c r="A818">
        <v>24</v>
      </c>
      <c r="B818" t="s">
        <v>6</v>
      </c>
      <c r="C818">
        <f>IF(Table15[[#This Row],[sex]]="male",1,0)</f>
        <v>0</v>
      </c>
      <c r="D818">
        <v>24.225000000000001</v>
      </c>
      <c r="E818">
        <v>0</v>
      </c>
      <c r="F818">
        <v>0</v>
      </c>
      <c r="G818" t="s">
        <v>12</v>
      </c>
      <c r="H818">
        <f>IF(Table15[[#This Row],[region]]=Table15[[#Headers],[northwest]],1,0)</f>
        <v>1</v>
      </c>
      <c r="I818">
        <f>IF(Table15[[#This Row],[region]]=Table15[[#Headers],[Southeast]],1,0)</f>
        <v>0</v>
      </c>
      <c r="J818">
        <f>IF(Table15[[#This Row],[region]]=Table15[[#Headers],[southwest]],1,0)</f>
        <v>0</v>
      </c>
      <c r="K818">
        <v>2842.7607499999999</v>
      </c>
    </row>
    <row r="819" spans="1:11">
      <c r="A819">
        <v>23</v>
      </c>
      <c r="B819" t="s">
        <v>9</v>
      </c>
      <c r="C819">
        <f>IF(Table15[[#This Row],[sex]]="male",1,0)</f>
        <v>1</v>
      </c>
      <c r="D819">
        <v>37.1</v>
      </c>
      <c r="E819">
        <v>3</v>
      </c>
      <c r="F819">
        <v>0</v>
      </c>
      <c r="G819" t="s">
        <v>8</v>
      </c>
      <c r="H819">
        <f>IF(Table15[[#This Row],[region]]=Table15[[#Headers],[northwest]],1,0)</f>
        <v>0</v>
      </c>
      <c r="I819">
        <f>IF(Table15[[#This Row],[region]]=Table15[[#Headers],[Southeast]],1,0)</f>
        <v>0</v>
      </c>
      <c r="J819">
        <f>IF(Table15[[#This Row],[region]]=Table15[[#Headers],[southwest]],1,0)</f>
        <v>1</v>
      </c>
      <c r="K819">
        <v>3597.596</v>
      </c>
    </row>
    <row r="820" spans="1:11">
      <c r="A820">
        <v>47</v>
      </c>
      <c r="B820" t="s">
        <v>6</v>
      </c>
      <c r="C820">
        <f>IF(Table15[[#This Row],[sex]]="male",1,0)</f>
        <v>0</v>
      </c>
      <c r="D820">
        <v>26.125</v>
      </c>
      <c r="E820">
        <v>1</v>
      </c>
      <c r="F820">
        <v>1</v>
      </c>
      <c r="G820" t="s">
        <v>13</v>
      </c>
      <c r="H820">
        <f>IF(Table15[[#This Row],[region]]=Table15[[#Headers],[northwest]],1,0)</f>
        <v>0</v>
      </c>
      <c r="I820">
        <f>IF(Table15[[#This Row],[region]]=Table15[[#Headers],[Southeast]],1,0)</f>
        <v>0</v>
      </c>
      <c r="J820">
        <f>IF(Table15[[#This Row],[region]]=Table15[[#Headers],[southwest]],1,0)</f>
        <v>0</v>
      </c>
      <c r="K820">
        <v>23401.30575</v>
      </c>
    </row>
    <row r="821" spans="1:11">
      <c r="A821">
        <v>33</v>
      </c>
      <c r="B821" t="s">
        <v>6</v>
      </c>
      <c r="C821">
        <f>IF(Table15[[#This Row],[sex]]="male",1,0)</f>
        <v>0</v>
      </c>
      <c r="D821">
        <v>35.53</v>
      </c>
      <c r="E821">
        <v>0</v>
      </c>
      <c r="F821">
        <v>1</v>
      </c>
      <c r="G821" t="s">
        <v>12</v>
      </c>
      <c r="H821">
        <f>IF(Table15[[#This Row],[region]]=Table15[[#Headers],[northwest]],1,0)</f>
        <v>1</v>
      </c>
      <c r="I821">
        <f>IF(Table15[[#This Row],[region]]=Table15[[#Headers],[Southeast]],1,0)</f>
        <v>0</v>
      </c>
      <c r="J821">
        <f>IF(Table15[[#This Row],[region]]=Table15[[#Headers],[southwest]],1,0)</f>
        <v>0</v>
      </c>
      <c r="K821">
        <v>55135.402090000003</v>
      </c>
    </row>
    <row r="822" spans="1:11">
      <c r="A822">
        <v>45</v>
      </c>
      <c r="B822" t="s">
        <v>9</v>
      </c>
      <c r="C822">
        <f>IF(Table15[[#This Row],[sex]]="male",1,0)</f>
        <v>1</v>
      </c>
      <c r="D822">
        <v>33.700000000000003</v>
      </c>
      <c r="E822">
        <v>1</v>
      </c>
      <c r="F822">
        <v>0</v>
      </c>
      <c r="G822" t="s">
        <v>8</v>
      </c>
      <c r="H822">
        <f>IF(Table15[[#This Row],[region]]=Table15[[#Headers],[northwest]],1,0)</f>
        <v>0</v>
      </c>
      <c r="I822">
        <f>IF(Table15[[#This Row],[region]]=Table15[[#Headers],[Southeast]],1,0)</f>
        <v>0</v>
      </c>
      <c r="J822">
        <f>IF(Table15[[#This Row],[region]]=Table15[[#Headers],[southwest]],1,0)</f>
        <v>1</v>
      </c>
      <c r="K822">
        <v>7445.9179999999997</v>
      </c>
    </row>
    <row r="823" spans="1:11">
      <c r="A823">
        <v>26</v>
      </c>
      <c r="B823" t="s">
        <v>9</v>
      </c>
      <c r="C823">
        <f>IF(Table15[[#This Row],[sex]]="male",1,0)</f>
        <v>1</v>
      </c>
      <c r="D823">
        <v>17.670000000000002</v>
      </c>
      <c r="E823">
        <v>0</v>
      </c>
      <c r="F823">
        <v>0</v>
      </c>
      <c r="G823" t="s">
        <v>12</v>
      </c>
      <c r="H823">
        <f>IF(Table15[[#This Row],[region]]=Table15[[#Headers],[northwest]],1,0)</f>
        <v>1</v>
      </c>
      <c r="I823">
        <f>IF(Table15[[#This Row],[region]]=Table15[[#Headers],[Southeast]],1,0)</f>
        <v>0</v>
      </c>
      <c r="J823">
        <f>IF(Table15[[#This Row],[region]]=Table15[[#Headers],[southwest]],1,0)</f>
        <v>0</v>
      </c>
      <c r="K823">
        <v>2680.9493000000002</v>
      </c>
    </row>
    <row r="824" spans="1:11">
      <c r="A824">
        <v>18</v>
      </c>
      <c r="B824" t="s">
        <v>6</v>
      </c>
      <c r="C824">
        <f>IF(Table15[[#This Row],[sex]]="male",1,0)</f>
        <v>0</v>
      </c>
      <c r="D824">
        <v>31.13</v>
      </c>
      <c r="E824">
        <v>0</v>
      </c>
      <c r="F824">
        <v>0</v>
      </c>
      <c r="G824" t="s">
        <v>11</v>
      </c>
      <c r="H824">
        <f>IF(Table15[[#This Row],[region]]=Table15[[#Headers],[northwest]],1,0)</f>
        <v>0</v>
      </c>
      <c r="I824">
        <f>IF(Table15[[#This Row],[region]]=Table15[[#Headers],[Southeast]],1,0)</f>
        <v>1</v>
      </c>
      <c r="J824">
        <f>IF(Table15[[#This Row],[region]]=Table15[[#Headers],[southwest]],1,0)</f>
        <v>0</v>
      </c>
      <c r="K824">
        <v>1621.8827000000001</v>
      </c>
    </row>
    <row r="825" spans="1:11">
      <c r="A825">
        <v>44</v>
      </c>
      <c r="B825" t="s">
        <v>6</v>
      </c>
      <c r="C825">
        <f>IF(Table15[[#This Row],[sex]]="male",1,0)</f>
        <v>0</v>
      </c>
      <c r="D825">
        <v>29.81</v>
      </c>
      <c r="E825">
        <v>2</v>
      </c>
      <c r="F825">
        <v>0</v>
      </c>
      <c r="G825" t="s">
        <v>11</v>
      </c>
      <c r="H825">
        <f>IF(Table15[[#This Row],[region]]=Table15[[#Headers],[northwest]],1,0)</f>
        <v>0</v>
      </c>
      <c r="I825">
        <f>IF(Table15[[#This Row],[region]]=Table15[[#Headers],[Southeast]],1,0)</f>
        <v>1</v>
      </c>
      <c r="J825">
        <f>IF(Table15[[#This Row],[region]]=Table15[[#Headers],[southwest]],1,0)</f>
        <v>0</v>
      </c>
      <c r="K825">
        <v>8219.2039000000004</v>
      </c>
    </row>
    <row r="826" spans="1:11">
      <c r="A826">
        <v>60</v>
      </c>
      <c r="B826" t="s">
        <v>9</v>
      </c>
      <c r="C826">
        <f>IF(Table15[[#This Row],[sex]]="male",1,0)</f>
        <v>1</v>
      </c>
      <c r="D826">
        <v>24.32</v>
      </c>
      <c r="E826">
        <v>0</v>
      </c>
      <c r="F826">
        <v>0</v>
      </c>
      <c r="G826" t="s">
        <v>12</v>
      </c>
      <c r="H826">
        <f>IF(Table15[[#This Row],[region]]=Table15[[#Headers],[northwest]],1,0)</f>
        <v>1</v>
      </c>
      <c r="I826">
        <f>IF(Table15[[#This Row],[region]]=Table15[[#Headers],[Southeast]],1,0)</f>
        <v>0</v>
      </c>
      <c r="J826">
        <f>IF(Table15[[#This Row],[region]]=Table15[[#Headers],[southwest]],1,0)</f>
        <v>0</v>
      </c>
      <c r="K826">
        <v>12523.604799999999</v>
      </c>
    </row>
    <row r="827" spans="1:11">
      <c r="A827">
        <v>64</v>
      </c>
      <c r="B827" t="s">
        <v>6</v>
      </c>
      <c r="C827">
        <f>IF(Table15[[#This Row],[sex]]="male",1,0)</f>
        <v>0</v>
      </c>
      <c r="D827">
        <v>31.824999999999999</v>
      </c>
      <c r="E827">
        <v>2</v>
      </c>
      <c r="F827">
        <v>0</v>
      </c>
      <c r="G827" t="s">
        <v>13</v>
      </c>
      <c r="H827">
        <f>IF(Table15[[#This Row],[region]]=Table15[[#Headers],[northwest]],1,0)</f>
        <v>0</v>
      </c>
      <c r="I827">
        <f>IF(Table15[[#This Row],[region]]=Table15[[#Headers],[Southeast]],1,0)</f>
        <v>0</v>
      </c>
      <c r="J827">
        <f>IF(Table15[[#This Row],[region]]=Table15[[#Headers],[southwest]],1,0)</f>
        <v>0</v>
      </c>
      <c r="K827">
        <v>16069.08475</v>
      </c>
    </row>
    <row r="828" spans="1:11">
      <c r="A828">
        <v>56</v>
      </c>
      <c r="B828" t="s">
        <v>9</v>
      </c>
      <c r="C828">
        <f>IF(Table15[[#This Row],[sex]]="male",1,0)</f>
        <v>1</v>
      </c>
      <c r="D828">
        <v>31.79</v>
      </c>
      <c r="E828">
        <v>2</v>
      </c>
      <c r="F828">
        <v>1</v>
      </c>
      <c r="G828" t="s">
        <v>11</v>
      </c>
      <c r="H828">
        <f>IF(Table15[[#This Row],[region]]=Table15[[#Headers],[northwest]],1,0)</f>
        <v>0</v>
      </c>
      <c r="I828">
        <f>IF(Table15[[#This Row],[region]]=Table15[[#Headers],[Southeast]],1,0)</f>
        <v>1</v>
      </c>
      <c r="J828">
        <f>IF(Table15[[#This Row],[region]]=Table15[[#Headers],[southwest]],1,0)</f>
        <v>0</v>
      </c>
      <c r="K828">
        <v>43813.866099999999</v>
      </c>
    </row>
    <row r="829" spans="1:11">
      <c r="A829">
        <v>36</v>
      </c>
      <c r="B829" t="s">
        <v>9</v>
      </c>
      <c r="C829">
        <f>IF(Table15[[#This Row],[sex]]="male",1,0)</f>
        <v>1</v>
      </c>
      <c r="D829">
        <v>28.024999999999999</v>
      </c>
      <c r="E829">
        <v>1</v>
      </c>
      <c r="F829">
        <v>1</v>
      </c>
      <c r="G829" t="s">
        <v>13</v>
      </c>
      <c r="H829">
        <f>IF(Table15[[#This Row],[region]]=Table15[[#Headers],[northwest]],1,0)</f>
        <v>0</v>
      </c>
      <c r="I829">
        <f>IF(Table15[[#This Row],[region]]=Table15[[#Headers],[Southeast]],1,0)</f>
        <v>0</v>
      </c>
      <c r="J829">
        <f>IF(Table15[[#This Row],[region]]=Table15[[#Headers],[southwest]],1,0)</f>
        <v>0</v>
      </c>
      <c r="K829">
        <v>20773.62775</v>
      </c>
    </row>
    <row r="830" spans="1:11">
      <c r="A830">
        <v>41</v>
      </c>
      <c r="B830" t="s">
        <v>9</v>
      </c>
      <c r="C830">
        <f>IF(Table15[[#This Row],[sex]]="male",1,0)</f>
        <v>1</v>
      </c>
      <c r="D830">
        <v>30.78</v>
      </c>
      <c r="E830">
        <v>3</v>
      </c>
      <c r="F830">
        <v>1</v>
      </c>
      <c r="G830" t="s">
        <v>13</v>
      </c>
      <c r="H830">
        <f>IF(Table15[[#This Row],[region]]=Table15[[#Headers],[northwest]],1,0)</f>
        <v>0</v>
      </c>
      <c r="I830">
        <f>IF(Table15[[#This Row],[region]]=Table15[[#Headers],[Southeast]],1,0)</f>
        <v>0</v>
      </c>
      <c r="J830">
        <f>IF(Table15[[#This Row],[region]]=Table15[[#Headers],[southwest]],1,0)</f>
        <v>0</v>
      </c>
      <c r="K830">
        <v>39597.407200000001</v>
      </c>
    </row>
    <row r="831" spans="1:11">
      <c r="A831">
        <v>39</v>
      </c>
      <c r="B831" t="s">
        <v>9</v>
      </c>
      <c r="C831">
        <f>IF(Table15[[#This Row],[sex]]="male",1,0)</f>
        <v>1</v>
      </c>
      <c r="D831">
        <v>21.85</v>
      </c>
      <c r="E831">
        <v>1</v>
      </c>
      <c r="F831">
        <v>0</v>
      </c>
      <c r="G831" t="s">
        <v>12</v>
      </c>
      <c r="H831">
        <f>IF(Table15[[#This Row],[region]]=Table15[[#Headers],[northwest]],1,0)</f>
        <v>1</v>
      </c>
      <c r="I831">
        <f>IF(Table15[[#This Row],[region]]=Table15[[#Headers],[Southeast]],1,0)</f>
        <v>0</v>
      </c>
      <c r="J831">
        <f>IF(Table15[[#This Row],[region]]=Table15[[#Headers],[southwest]],1,0)</f>
        <v>0</v>
      </c>
      <c r="K831">
        <v>6117.4944999999998</v>
      </c>
    </row>
    <row r="832" spans="1:11">
      <c r="A832">
        <v>63</v>
      </c>
      <c r="B832" t="s">
        <v>9</v>
      </c>
      <c r="C832">
        <f>IF(Table15[[#This Row],[sex]]="male",1,0)</f>
        <v>1</v>
      </c>
      <c r="D832">
        <v>33.1</v>
      </c>
      <c r="E832">
        <v>0</v>
      </c>
      <c r="F832">
        <v>0</v>
      </c>
      <c r="G832" t="s">
        <v>8</v>
      </c>
      <c r="H832">
        <f>IF(Table15[[#This Row],[region]]=Table15[[#Headers],[northwest]],1,0)</f>
        <v>0</v>
      </c>
      <c r="I832">
        <f>IF(Table15[[#This Row],[region]]=Table15[[#Headers],[Southeast]],1,0)</f>
        <v>0</v>
      </c>
      <c r="J832">
        <f>IF(Table15[[#This Row],[region]]=Table15[[#Headers],[southwest]],1,0)</f>
        <v>1</v>
      </c>
      <c r="K832">
        <v>13393.755999999999</v>
      </c>
    </row>
    <row r="833" spans="1:11">
      <c r="A833">
        <v>36</v>
      </c>
      <c r="B833" t="s">
        <v>6</v>
      </c>
      <c r="C833">
        <f>IF(Table15[[#This Row],[sex]]="male",1,0)</f>
        <v>0</v>
      </c>
      <c r="D833">
        <v>25.84</v>
      </c>
      <c r="E833">
        <v>0</v>
      </c>
      <c r="F833">
        <v>0</v>
      </c>
      <c r="G833" t="s">
        <v>12</v>
      </c>
      <c r="H833">
        <f>IF(Table15[[#This Row],[region]]=Table15[[#Headers],[northwest]],1,0)</f>
        <v>1</v>
      </c>
      <c r="I833">
        <f>IF(Table15[[#This Row],[region]]=Table15[[#Headers],[Southeast]],1,0)</f>
        <v>0</v>
      </c>
      <c r="J833">
        <f>IF(Table15[[#This Row],[region]]=Table15[[#Headers],[southwest]],1,0)</f>
        <v>0</v>
      </c>
      <c r="K833">
        <v>5266.3656000000001</v>
      </c>
    </row>
    <row r="834" spans="1:11">
      <c r="A834">
        <v>28</v>
      </c>
      <c r="B834" t="s">
        <v>6</v>
      </c>
      <c r="C834">
        <f>IF(Table15[[#This Row],[sex]]="male",1,0)</f>
        <v>0</v>
      </c>
      <c r="D834">
        <v>23.844999999999999</v>
      </c>
      <c r="E834">
        <v>2</v>
      </c>
      <c r="F834">
        <v>0</v>
      </c>
      <c r="G834" t="s">
        <v>12</v>
      </c>
      <c r="H834">
        <f>IF(Table15[[#This Row],[region]]=Table15[[#Headers],[northwest]],1,0)</f>
        <v>1</v>
      </c>
      <c r="I834">
        <f>IF(Table15[[#This Row],[region]]=Table15[[#Headers],[Southeast]],1,0)</f>
        <v>0</v>
      </c>
      <c r="J834">
        <f>IF(Table15[[#This Row],[region]]=Table15[[#Headers],[southwest]],1,0)</f>
        <v>0</v>
      </c>
      <c r="K834">
        <v>4719.7365499999996</v>
      </c>
    </row>
    <row r="835" spans="1:11">
      <c r="A835">
        <v>58</v>
      </c>
      <c r="B835" t="s">
        <v>9</v>
      </c>
      <c r="C835">
        <f>IF(Table15[[#This Row],[sex]]="male",1,0)</f>
        <v>1</v>
      </c>
      <c r="D835">
        <v>34.39</v>
      </c>
      <c r="E835">
        <v>0</v>
      </c>
      <c r="F835">
        <v>0</v>
      </c>
      <c r="G835" t="s">
        <v>12</v>
      </c>
      <c r="H835">
        <f>IF(Table15[[#This Row],[region]]=Table15[[#Headers],[northwest]],1,0)</f>
        <v>1</v>
      </c>
      <c r="I835">
        <f>IF(Table15[[#This Row],[region]]=Table15[[#Headers],[Southeast]],1,0)</f>
        <v>0</v>
      </c>
      <c r="J835">
        <f>IF(Table15[[#This Row],[region]]=Table15[[#Headers],[southwest]],1,0)</f>
        <v>0</v>
      </c>
      <c r="K835">
        <v>11743.9341</v>
      </c>
    </row>
    <row r="836" spans="1:11">
      <c r="A836">
        <v>36</v>
      </c>
      <c r="B836" t="s">
        <v>9</v>
      </c>
      <c r="C836">
        <f>IF(Table15[[#This Row],[sex]]="male",1,0)</f>
        <v>1</v>
      </c>
      <c r="D836">
        <v>33.82</v>
      </c>
      <c r="E836">
        <v>1</v>
      </c>
      <c r="F836">
        <v>0</v>
      </c>
      <c r="G836" t="s">
        <v>12</v>
      </c>
      <c r="H836">
        <f>IF(Table15[[#This Row],[region]]=Table15[[#Headers],[northwest]],1,0)</f>
        <v>1</v>
      </c>
      <c r="I836">
        <f>IF(Table15[[#This Row],[region]]=Table15[[#Headers],[Southeast]],1,0)</f>
        <v>0</v>
      </c>
      <c r="J836">
        <f>IF(Table15[[#This Row],[region]]=Table15[[#Headers],[southwest]],1,0)</f>
        <v>0</v>
      </c>
      <c r="K836">
        <v>5377.4578000000001</v>
      </c>
    </row>
    <row r="837" spans="1:11">
      <c r="A837">
        <v>42</v>
      </c>
      <c r="B837" t="s">
        <v>9</v>
      </c>
      <c r="C837">
        <f>IF(Table15[[#This Row],[sex]]="male",1,0)</f>
        <v>1</v>
      </c>
      <c r="D837">
        <v>35.97</v>
      </c>
      <c r="E837">
        <v>2</v>
      </c>
      <c r="F837">
        <v>0</v>
      </c>
      <c r="G837" t="s">
        <v>11</v>
      </c>
      <c r="H837">
        <f>IF(Table15[[#This Row],[region]]=Table15[[#Headers],[northwest]],1,0)</f>
        <v>0</v>
      </c>
      <c r="I837">
        <f>IF(Table15[[#This Row],[region]]=Table15[[#Headers],[Southeast]],1,0)</f>
        <v>1</v>
      </c>
      <c r="J837">
        <f>IF(Table15[[#This Row],[region]]=Table15[[#Headers],[southwest]],1,0)</f>
        <v>0</v>
      </c>
      <c r="K837">
        <v>7160.3302999999996</v>
      </c>
    </row>
    <row r="838" spans="1:11">
      <c r="A838">
        <v>36</v>
      </c>
      <c r="B838" t="s">
        <v>9</v>
      </c>
      <c r="C838">
        <f>IF(Table15[[#This Row],[sex]]="male",1,0)</f>
        <v>1</v>
      </c>
      <c r="D838">
        <v>31.5</v>
      </c>
      <c r="E838">
        <v>0</v>
      </c>
      <c r="F838">
        <v>0</v>
      </c>
      <c r="G838" t="s">
        <v>8</v>
      </c>
      <c r="H838">
        <f>IF(Table15[[#This Row],[region]]=Table15[[#Headers],[northwest]],1,0)</f>
        <v>0</v>
      </c>
      <c r="I838">
        <f>IF(Table15[[#This Row],[region]]=Table15[[#Headers],[Southeast]],1,0)</f>
        <v>0</v>
      </c>
      <c r="J838">
        <f>IF(Table15[[#This Row],[region]]=Table15[[#Headers],[southwest]],1,0)</f>
        <v>1</v>
      </c>
      <c r="K838">
        <v>4402.2330000000002</v>
      </c>
    </row>
    <row r="839" spans="1:11">
      <c r="A839">
        <v>56</v>
      </c>
      <c r="B839" t="s">
        <v>6</v>
      </c>
      <c r="C839">
        <f>IF(Table15[[#This Row],[sex]]="male",1,0)</f>
        <v>0</v>
      </c>
      <c r="D839">
        <v>28.31</v>
      </c>
      <c r="E839">
        <v>0</v>
      </c>
      <c r="F839">
        <v>0</v>
      </c>
      <c r="G839" t="s">
        <v>13</v>
      </c>
      <c r="H839">
        <f>IF(Table15[[#This Row],[region]]=Table15[[#Headers],[northwest]],1,0)</f>
        <v>0</v>
      </c>
      <c r="I839">
        <f>IF(Table15[[#This Row],[region]]=Table15[[#Headers],[Southeast]],1,0)</f>
        <v>0</v>
      </c>
      <c r="J839">
        <f>IF(Table15[[#This Row],[region]]=Table15[[#Headers],[southwest]],1,0)</f>
        <v>0</v>
      </c>
      <c r="K839">
        <v>11657.7189</v>
      </c>
    </row>
    <row r="840" spans="1:11">
      <c r="A840">
        <v>35</v>
      </c>
      <c r="B840" t="s">
        <v>6</v>
      </c>
      <c r="C840">
        <f>IF(Table15[[#This Row],[sex]]="male",1,0)</f>
        <v>0</v>
      </c>
      <c r="D840">
        <v>23.465</v>
      </c>
      <c r="E840">
        <v>2</v>
      </c>
      <c r="F840">
        <v>0</v>
      </c>
      <c r="G840" t="s">
        <v>13</v>
      </c>
      <c r="H840">
        <f>IF(Table15[[#This Row],[region]]=Table15[[#Headers],[northwest]],1,0)</f>
        <v>0</v>
      </c>
      <c r="I840">
        <f>IF(Table15[[#This Row],[region]]=Table15[[#Headers],[Southeast]],1,0)</f>
        <v>0</v>
      </c>
      <c r="J840">
        <f>IF(Table15[[#This Row],[region]]=Table15[[#Headers],[southwest]],1,0)</f>
        <v>0</v>
      </c>
      <c r="K840">
        <v>6402.2913500000004</v>
      </c>
    </row>
    <row r="841" spans="1:11">
      <c r="A841">
        <v>59</v>
      </c>
      <c r="B841" t="s">
        <v>6</v>
      </c>
      <c r="C841">
        <f>IF(Table15[[#This Row],[sex]]="male",1,0)</f>
        <v>0</v>
      </c>
      <c r="D841">
        <v>31.35</v>
      </c>
      <c r="E841">
        <v>0</v>
      </c>
      <c r="F841">
        <v>0</v>
      </c>
      <c r="G841" t="s">
        <v>12</v>
      </c>
      <c r="H841">
        <f>IF(Table15[[#This Row],[region]]=Table15[[#Headers],[northwest]],1,0)</f>
        <v>1</v>
      </c>
      <c r="I841">
        <f>IF(Table15[[#This Row],[region]]=Table15[[#Headers],[Southeast]],1,0)</f>
        <v>0</v>
      </c>
      <c r="J841">
        <f>IF(Table15[[#This Row],[region]]=Table15[[#Headers],[southwest]],1,0)</f>
        <v>0</v>
      </c>
      <c r="K841">
        <v>12622.1795</v>
      </c>
    </row>
    <row r="842" spans="1:11">
      <c r="A842">
        <v>21</v>
      </c>
      <c r="B842" t="s">
        <v>9</v>
      </c>
      <c r="C842">
        <f>IF(Table15[[#This Row],[sex]]="male",1,0)</f>
        <v>1</v>
      </c>
      <c r="D842">
        <v>31.1</v>
      </c>
      <c r="E842">
        <v>0</v>
      </c>
      <c r="F842">
        <v>0</v>
      </c>
      <c r="G842" t="s">
        <v>8</v>
      </c>
      <c r="H842">
        <f>IF(Table15[[#This Row],[region]]=Table15[[#Headers],[northwest]],1,0)</f>
        <v>0</v>
      </c>
      <c r="I842">
        <f>IF(Table15[[#This Row],[region]]=Table15[[#Headers],[Southeast]],1,0)</f>
        <v>0</v>
      </c>
      <c r="J842">
        <f>IF(Table15[[#This Row],[region]]=Table15[[#Headers],[southwest]],1,0)</f>
        <v>1</v>
      </c>
      <c r="K842">
        <v>1526.3119999999999</v>
      </c>
    </row>
    <row r="843" spans="1:11">
      <c r="A843">
        <v>59</v>
      </c>
      <c r="B843" t="s">
        <v>9</v>
      </c>
      <c r="C843">
        <f>IF(Table15[[#This Row],[sex]]="male",1,0)</f>
        <v>1</v>
      </c>
      <c r="D843">
        <v>24.7</v>
      </c>
      <c r="E843">
        <v>0</v>
      </c>
      <c r="F843">
        <v>0</v>
      </c>
      <c r="G843" t="s">
        <v>13</v>
      </c>
      <c r="H843">
        <f>IF(Table15[[#This Row],[region]]=Table15[[#Headers],[northwest]],1,0)</f>
        <v>0</v>
      </c>
      <c r="I843">
        <f>IF(Table15[[#This Row],[region]]=Table15[[#Headers],[Southeast]],1,0)</f>
        <v>0</v>
      </c>
      <c r="J843">
        <f>IF(Table15[[#This Row],[region]]=Table15[[#Headers],[southwest]],1,0)</f>
        <v>0</v>
      </c>
      <c r="K843">
        <v>12323.936</v>
      </c>
    </row>
    <row r="844" spans="1:11">
      <c r="A844">
        <v>23</v>
      </c>
      <c r="B844" t="s">
        <v>6</v>
      </c>
      <c r="C844">
        <f>IF(Table15[[#This Row],[sex]]="male",1,0)</f>
        <v>0</v>
      </c>
      <c r="D844">
        <v>32.78</v>
      </c>
      <c r="E844">
        <v>2</v>
      </c>
      <c r="F844">
        <v>1</v>
      </c>
      <c r="G844" t="s">
        <v>11</v>
      </c>
      <c r="H844">
        <f>IF(Table15[[#This Row],[region]]=Table15[[#Headers],[northwest]],1,0)</f>
        <v>0</v>
      </c>
      <c r="I844">
        <f>IF(Table15[[#This Row],[region]]=Table15[[#Headers],[Southeast]],1,0)</f>
        <v>1</v>
      </c>
      <c r="J844">
        <f>IF(Table15[[#This Row],[region]]=Table15[[#Headers],[southwest]],1,0)</f>
        <v>0</v>
      </c>
      <c r="K844">
        <v>36021.011200000001</v>
      </c>
    </row>
    <row r="845" spans="1:11">
      <c r="A845">
        <v>57</v>
      </c>
      <c r="B845" t="s">
        <v>6</v>
      </c>
      <c r="C845">
        <f>IF(Table15[[#This Row],[sex]]="male",1,0)</f>
        <v>0</v>
      </c>
      <c r="D845">
        <v>29.81</v>
      </c>
      <c r="E845">
        <v>0</v>
      </c>
      <c r="F845">
        <v>1</v>
      </c>
      <c r="G845" t="s">
        <v>11</v>
      </c>
      <c r="H845">
        <f>IF(Table15[[#This Row],[region]]=Table15[[#Headers],[northwest]],1,0)</f>
        <v>0</v>
      </c>
      <c r="I845">
        <f>IF(Table15[[#This Row],[region]]=Table15[[#Headers],[Southeast]],1,0)</f>
        <v>1</v>
      </c>
      <c r="J845">
        <f>IF(Table15[[#This Row],[region]]=Table15[[#Headers],[southwest]],1,0)</f>
        <v>0</v>
      </c>
      <c r="K845">
        <v>27533.912899999999</v>
      </c>
    </row>
    <row r="846" spans="1:11">
      <c r="A846">
        <v>53</v>
      </c>
      <c r="B846" t="s">
        <v>9</v>
      </c>
      <c r="C846">
        <f>IF(Table15[[#This Row],[sex]]="male",1,0)</f>
        <v>1</v>
      </c>
      <c r="D846">
        <v>30.495000000000001</v>
      </c>
      <c r="E846">
        <v>0</v>
      </c>
      <c r="F846">
        <v>0</v>
      </c>
      <c r="G846" t="s">
        <v>13</v>
      </c>
      <c r="H846">
        <f>IF(Table15[[#This Row],[region]]=Table15[[#Headers],[northwest]],1,0)</f>
        <v>0</v>
      </c>
      <c r="I846">
        <f>IF(Table15[[#This Row],[region]]=Table15[[#Headers],[Southeast]],1,0)</f>
        <v>0</v>
      </c>
      <c r="J846">
        <f>IF(Table15[[#This Row],[region]]=Table15[[#Headers],[southwest]],1,0)</f>
        <v>0</v>
      </c>
      <c r="K846">
        <v>10072.055050000001</v>
      </c>
    </row>
    <row r="847" spans="1:11">
      <c r="A847">
        <v>60</v>
      </c>
      <c r="B847" t="s">
        <v>6</v>
      </c>
      <c r="C847">
        <f>IF(Table15[[#This Row],[sex]]="male",1,0)</f>
        <v>0</v>
      </c>
      <c r="D847">
        <v>32.450000000000003</v>
      </c>
      <c r="E847">
        <v>0</v>
      </c>
      <c r="F847">
        <v>1</v>
      </c>
      <c r="G847" t="s">
        <v>11</v>
      </c>
      <c r="H847">
        <f>IF(Table15[[#This Row],[region]]=Table15[[#Headers],[northwest]],1,0)</f>
        <v>0</v>
      </c>
      <c r="I847">
        <f>IF(Table15[[#This Row],[region]]=Table15[[#Headers],[Southeast]],1,0)</f>
        <v>1</v>
      </c>
      <c r="J847">
        <f>IF(Table15[[#This Row],[region]]=Table15[[#Headers],[southwest]],1,0)</f>
        <v>0</v>
      </c>
      <c r="K847">
        <v>45008.955499999996</v>
      </c>
    </row>
    <row r="848" spans="1:11">
      <c r="A848">
        <v>51</v>
      </c>
      <c r="B848" t="s">
        <v>6</v>
      </c>
      <c r="C848">
        <f>IF(Table15[[#This Row],[sex]]="male",1,0)</f>
        <v>0</v>
      </c>
      <c r="D848">
        <v>34.200000000000003</v>
      </c>
      <c r="E848">
        <v>1</v>
      </c>
      <c r="F848">
        <v>0</v>
      </c>
      <c r="G848" t="s">
        <v>8</v>
      </c>
      <c r="H848">
        <f>IF(Table15[[#This Row],[region]]=Table15[[#Headers],[northwest]],1,0)</f>
        <v>0</v>
      </c>
      <c r="I848">
        <f>IF(Table15[[#This Row],[region]]=Table15[[#Headers],[Southeast]],1,0)</f>
        <v>0</v>
      </c>
      <c r="J848">
        <f>IF(Table15[[#This Row],[region]]=Table15[[#Headers],[southwest]],1,0)</f>
        <v>1</v>
      </c>
      <c r="K848">
        <v>9872.7009999999991</v>
      </c>
    </row>
    <row r="849" spans="1:11">
      <c r="A849">
        <v>23</v>
      </c>
      <c r="B849" t="s">
        <v>9</v>
      </c>
      <c r="C849">
        <f>IF(Table15[[#This Row],[sex]]="male",1,0)</f>
        <v>1</v>
      </c>
      <c r="D849">
        <v>50.38</v>
      </c>
      <c r="E849">
        <v>1</v>
      </c>
      <c r="F849">
        <v>0</v>
      </c>
      <c r="G849" t="s">
        <v>11</v>
      </c>
      <c r="H849">
        <f>IF(Table15[[#This Row],[region]]=Table15[[#Headers],[northwest]],1,0)</f>
        <v>0</v>
      </c>
      <c r="I849">
        <f>IF(Table15[[#This Row],[region]]=Table15[[#Headers],[Southeast]],1,0)</f>
        <v>1</v>
      </c>
      <c r="J849">
        <f>IF(Table15[[#This Row],[region]]=Table15[[#Headers],[southwest]],1,0)</f>
        <v>0</v>
      </c>
      <c r="K849">
        <v>2438.0551999999998</v>
      </c>
    </row>
    <row r="850" spans="1:11">
      <c r="A850">
        <v>27</v>
      </c>
      <c r="B850" t="s">
        <v>6</v>
      </c>
      <c r="C850">
        <f>IF(Table15[[#This Row],[sex]]="male",1,0)</f>
        <v>0</v>
      </c>
      <c r="D850">
        <v>24.1</v>
      </c>
      <c r="E850">
        <v>0</v>
      </c>
      <c r="F850">
        <v>0</v>
      </c>
      <c r="G850" t="s">
        <v>8</v>
      </c>
      <c r="H850">
        <f>IF(Table15[[#This Row],[region]]=Table15[[#Headers],[northwest]],1,0)</f>
        <v>0</v>
      </c>
      <c r="I850">
        <f>IF(Table15[[#This Row],[region]]=Table15[[#Headers],[Southeast]],1,0)</f>
        <v>0</v>
      </c>
      <c r="J850">
        <f>IF(Table15[[#This Row],[region]]=Table15[[#Headers],[southwest]],1,0)</f>
        <v>1</v>
      </c>
      <c r="K850">
        <v>2974.1260000000002</v>
      </c>
    </row>
    <row r="851" spans="1:11">
      <c r="A851">
        <v>55</v>
      </c>
      <c r="B851" t="s">
        <v>9</v>
      </c>
      <c r="C851">
        <f>IF(Table15[[#This Row],[sex]]="male",1,0)</f>
        <v>1</v>
      </c>
      <c r="D851">
        <v>32.774999999999999</v>
      </c>
      <c r="E851">
        <v>0</v>
      </c>
      <c r="F851">
        <v>0</v>
      </c>
      <c r="G851" t="s">
        <v>12</v>
      </c>
      <c r="H851">
        <f>IF(Table15[[#This Row],[region]]=Table15[[#Headers],[northwest]],1,0)</f>
        <v>1</v>
      </c>
      <c r="I851">
        <f>IF(Table15[[#This Row],[region]]=Table15[[#Headers],[Southeast]],1,0)</f>
        <v>0</v>
      </c>
      <c r="J851">
        <f>IF(Table15[[#This Row],[region]]=Table15[[#Headers],[southwest]],1,0)</f>
        <v>0</v>
      </c>
      <c r="K851">
        <v>10601.632250000001</v>
      </c>
    </row>
    <row r="852" spans="1:11">
      <c r="A852">
        <v>37</v>
      </c>
      <c r="B852" t="s">
        <v>6</v>
      </c>
      <c r="C852">
        <f>IF(Table15[[#This Row],[sex]]="male",1,0)</f>
        <v>0</v>
      </c>
      <c r="D852">
        <v>30.78</v>
      </c>
      <c r="E852">
        <v>0</v>
      </c>
      <c r="F852">
        <v>1</v>
      </c>
      <c r="G852" t="s">
        <v>13</v>
      </c>
      <c r="H852">
        <f>IF(Table15[[#This Row],[region]]=Table15[[#Headers],[northwest]],1,0)</f>
        <v>0</v>
      </c>
      <c r="I852">
        <f>IF(Table15[[#This Row],[region]]=Table15[[#Headers],[Southeast]],1,0)</f>
        <v>0</v>
      </c>
      <c r="J852">
        <f>IF(Table15[[#This Row],[region]]=Table15[[#Headers],[southwest]],1,0)</f>
        <v>0</v>
      </c>
      <c r="K852">
        <v>37270.1512</v>
      </c>
    </row>
    <row r="853" spans="1:11">
      <c r="A853">
        <v>61</v>
      </c>
      <c r="B853" t="s">
        <v>9</v>
      </c>
      <c r="C853">
        <f>IF(Table15[[#This Row],[sex]]="male",1,0)</f>
        <v>1</v>
      </c>
      <c r="D853">
        <v>32.299999999999997</v>
      </c>
      <c r="E853">
        <v>2</v>
      </c>
      <c r="F853">
        <v>0</v>
      </c>
      <c r="G853" t="s">
        <v>12</v>
      </c>
      <c r="H853">
        <f>IF(Table15[[#This Row],[region]]=Table15[[#Headers],[northwest]],1,0)</f>
        <v>1</v>
      </c>
      <c r="I853">
        <f>IF(Table15[[#This Row],[region]]=Table15[[#Headers],[Southeast]],1,0)</f>
        <v>0</v>
      </c>
      <c r="J853">
        <f>IF(Table15[[#This Row],[region]]=Table15[[#Headers],[southwest]],1,0)</f>
        <v>0</v>
      </c>
      <c r="K853">
        <v>14119.62</v>
      </c>
    </row>
    <row r="854" spans="1:11">
      <c r="A854">
        <v>46</v>
      </c>
      <c r="B854" t="s">
        <v>6</v>
      </c>
      <c r="C854">
        <f>IF(Table15[[#This Row],[sex]]="male",1,0)</f>
        <v>0</v>
      </c>
      <c r="D854">
        <v>35.53</v>
      </c>
      <c r="E854">
        <v>0</v>
      </c>
      <c r="F854">
        <v>1</v>
      </c>
      <c r="G854" t="s">
        <v>13</v>
      </c>
      <c r="H854">
        <f>IF(Table15[[#This Row],[region]]=Table15[[#Headers],[northwest]],1,0)</f>
        <v>0</v>
      </c>
      <c r="I854">
        <f>IF(Table15[[#This Row],[region]]=Table15[[#Headers],[Southeast]],1,0)</f>
        <v>0</v>
      </c>
      <c r="J854">
        <f>IF(Table15[[#This Row],[region]]=Table15[[#Headers],[southwest]],1,0)</f>
        <v>0</v>
      </c>
      <c r="K854">
        <v>42111.664700000001</v>
      </c>
    </row>
    <row r="855" spans="1:11">
      <c r="A855">
        <v>53</v>
      </c>
      <c r="B855" t="s">
        <v>6</v>
      </c>
      <c r="C855">
        <f>IF(Table15[[#This Row],[sex]]="male",1,0)</f>
        <v>0</v>
      </c>
      <c r="D855">
        <v>23.75</v>
      </c>
      <c r="E855">
        <v>2</v>
      </c>
      <c r="F855">
        <v>0</v>
      </c>
      <c r="G855" t="s">
        <v>13</v>
      </c>
      <c r="H855">
        <f>IF(Table15[[#This Row],[region]]=Table15[[#Headers],[northwest]],1,0)</f>
        <v>0</v>
      </c>
      <c r="I855">
        <f>IF(Table15[[#This Row],[region]]=Table15[[#Headers],[Southeast]],1,0)</f>
        <v>0</v>
      </c>
      <c r="J855">
        <f>IF(Table15[[#This Row],[region]]=Table15[[#Headers],[southwest]],1,0)</f>
        <v>0</v>
      </c>
      <c r="K855">
        <v>11729.6795</v>
      </c>
    </row>
    <row r="856" spans="1:11">
      <c r="A856">
        <v>49</v>
      </c>
      <c r="B856" t="s">
        <v>6</v>
      </c>
      <c r="C856">
        <f>IF(Table15[[#This Row],[sex]]="male",1,0)</f>
        <v>0</v>
      </c>
      <c r="D856">
        <v>23.844999999999999</v>
      </c>
      <c r="E856">
        <v>3</v>
      </c>
      <c r="F856">
        <v>1</v>
      </c>
      <c r="G856" t="s">
        <v>13</v>
      </c>
      <c r="H856">
        <f>IF(Table15[[#This Row],[region]]=Table15[[#Headers],[northwest]],1,0)</f>
        <v>0</v>
      </c>
      <c r="I856">
        <f>IF(Table15[[#This Row],[region]]=Table15[[#Headers],[Southeast]],1,0)</f>
        <v>0</v>
      </c>
      <c r="J856">
        <f>IF(Table15[[#This Row],[region]]=Table15[[#Headers],[southwest]],1,0)</f>
        <v>0</v>
      </c>
      <c r="K856">
        <v>24106.912550000001</v>
      </c>
    </row>
    <row r="857" spans="1:11">
      <c r="A857">
        <v>20</v>
      </c>
      <c r="B857" t="s">
        <v>6</v>
      </c>
      <c r="C857">
        <f>IF(Table15[[#This Row],[sex]]="male",1,0)</f>
        <v>0</v>
      </c>
      <c r="D857">
        <v>29.6</v>
      </c>
      <c r="E857">
        <v>0</v>
      </c>
      <c r="F857">
        <v>0</v>
      </c>
      <c r="G857" t="s">
        <v>8</v>
      </c>
      <c r="H857">
        <f>IF(Table15[[#This Row],[region]]=Table15[[#Headers],[northwest]],1,0)</f>
        <v>0</v>
      </c>
      <c r="I857">
        <f>IF(Table15[[#This Row],[region]]=Table15[[#Headers],[Southeast]],1,0)</f>
        <v>0</v>
      </c>
      <c r="J857">
        <f>IF(Table15[[#This Row],[region]]=Table15[[#Headers],[southwest]],1,0)</f>
        <v>1</v>
      </c>
      <c r="K857">
        <v>1875.3440000000001</v>
      </c>
    </row>
    <row r="858" spans="1:11">
      <c r="A858">
        <v>48</v>
      </c>
      <c r="B858" t="s">
        <v>6</v>
      </c>
      <c r="C858">
        <f>IF(Table15[[#This Row],[sex]]="male",1,0)</f>
        <v>0</v>
      </c>
      <c r="D858">
        <v>33.11</v>
      </c>
      <c r="E858">
        <v>0</v>
      </c>
      <c r="F858">
        <v>1</v>
      </c>
      <c r="G858" t="s">
        <v>11</v>
      </c>
      <c r="H858">
        <f>IF(Table15[[#This Row],[region]]=Table15[[#Headers],[northwest]],1,0)</f>
        <v>0</v>
      </c>
      <c r="I858">
        <f>IF(Table15[[#This Row],[region]]=Table15[[#Headers],[Southeast]],1,0)</f>
        <v>1</v>
      </c>
      <c r="J858">
        <f>IF(Table15[[#This Row],[region]]=Table15[[#Headers],[southwest]],1,0)</f>
        <v>0</v>
      </c>
      <c r="K858">
        <v>40974.164900000003</v>
      </c>
    </row>
    <row r="859" spans="1:11">
      <c r="A859">
        <v>25</v>
      </c>
      <c r="B859" t="s">
        <v>9</v>
      </c>
      <c r="C859">
        <f>IF(Table15[[#This Row],[sex]]="male",1,0)</f>
        <v>1</v>
      </c>
      <c r="D859">
        <v>24.13</v>
      </c>
      <c r="E859">
        <v>0</v>
      </c>
      <c r="F859">
        <v>1</v>
      </c>
      <c r="G859" t="s">
        <v>12</v>
      </c>
      <c r="H859">
        <f>IF(Table15[[#This Row],[region]]=Table15[[#Headers],[northwest]],1,0)</f>
        <v>1</v>
      </c>
      <c r="I859">
        <f>IF(Table15[[#This Row],[region]]=Table15[[#Headers],[Southeast]],1,0)</f>
        <v>0</v>
      </c>
      <c r="J859">
        <f>IF(Table15[[#This Row],[region]]=Table15[[#Headers],[southwest]],1,0)</f>
        <v>0</v>
      </c>
      <c r="K859">
        <v>15817.985699999999</v>
      </c>
    </row>
    <row r="860" spans="1:11">
      <c r="A860">
        <v>25</v>
      </c>
      <c r="B860" t="s">
        <v>6</v>
      </c>
      <c r="C860">
        <f>IF(Table15[[#This Row],[sex]]="male",1,0)</f>
        <v>0</v>
      </c>
      <c r="D860">
        <v>32.229999999999997</v>
      </c>
      <c r="E860">
        <v>1</v>
      </c>
      <c r="F860">
        <v>0</v>
      </c>
      <c r="G860" t="s">
        <v>11</v>
      </c>
      <c r="H860">
        <f>IF(Table15[[#This Row],[region]]=Table15[[#Headers],[northwest]],1,0)</f>
        <v>0</v>
      </c>
      <c r="I860">
        <f>IF(Table15[[#This Row],[region]]=Table15[[#Headers],[Southeast]],1,0)</f>
        <v>1</v>
      </c>
      <c r="J860">
        <f>IF(Table15[[#This Row],[region]]=Table15[[#Headers],[southwest]],1,0)</f>
        <v>0</v>
      </c>
      <c r="K860">
        <v>18218.161390000001</v>
      </c>
    </row>
    <row r="861" spans="1:11">
      <c r="A861">
        <v>57</v>
      </c>
      <c r="B861" t="s">
        <v>9</v>
      </c>
      <c r="C861">
        <f>IF(Table15[[#This Row],[sex]]="male",1,0)</f>
        <v>1</v>
      </c>
      <c r="D861">
        <v>28.1</v>
      </c>
      <c r="E861">
        <v>0</v>
      </c>
      <c r="F861">
        <v>0</v>
      </c>
      <c r="G861" t="s">
        <v>8</v>
      </c>
      <c r="H861">
        <f>IF(Table15[[#This Row],[region]]=Table15[[#Headers],[northwest]],1,0)</f>
        <v>0</v>
      </c>
      <c r="I861">
        <f>IF(Table15[[#This Row],[region]]=Table15[[#Headers],[Southeast]],1,0)</f>
        <v>0</v>
      </c>
      <c r="J861">
        <f>IF(Table15[[#This Row],[region]]=Table15[[#Headers],[southwest]],1,0)</f>
        <v>1</v>
      </c>
      <c r="K861">
        <v>10965.446</v>
      </c>
    </row>
    <row r="862" spans="1:11">
      <c r="A862">
        <v>37</v>
      </c>
      <c r="B862" t="s">
        <v>6</v>
      </c>
      <c r="C862">
        <f>IF(Table15[[#This Row],[sex]]="male",1,0)</f>
        <v>0</v>
      </c>
      <c r="D862">
        <v>47.6</v>
      </c>
      <c r="E862">
        <v>2</v>
      </c>
      <c r="F862">
        <v>1</v>
      </c>
      <c r="G862" t="s">
        <v>8</v>
      </c>
      <c r="H862">
        <f>IF(Table15[[#This Row],[region]]=Table15[[#Headers],[northwest]],1,0)</f>
        <v>0</v>
      </c>
      <c r="I862">
        <f>IF(Table15[[#This Row],[region]]=Table15[[#Headers],[Southeast]],1,0)</f>
        <v>0</v>
      </c>
      <c r="J862">
        <f>IF(Table15[[#This Row],[region]]=Table15[[#Headers],[southwest]],1,0)</f>
        <v>1</v>
      </c>
      <c r="K862">
        <v>46113.510999999999</v>
      </c>
    </row>
    <row r="863" spans="1:11">
      <c r="A863">
        <v>38</v>
      </c>
      <c r="B863" t="s">
        <v>6</v>
      </c>
      <c r="C863">
        <f>IF(Table15[[#This Row],[sex]]="male",1,0)</f>
        <v>0</v>
      </c>
      <c r="D863">
        <v>28</v>
      </c>
      <c r="E863">
        <v>3</v>
      </c>
      <c r="F863">
        <v>0</v>
      </c>
      <c r="G863" t="s">
        <v>8</v>
      </c>
      <c r="H863">
        <f>IF(Table15[[#This Row],[region]]=Table15[[#Headers],[northwest]],1,0)</f>
        <v>0</v>
      </c>
      <c r="I863">
        <f>IF(Table15[[#This Row],[region]]=Table15[[#Headers],[Southeast]],1,0)</f>
        <v>0</v>
      </c>
      <c r="J863">
        <f>IF(Table15[[#This Row],[region]]=Table15[[#Headers],[southwest]],1,0)</f>
        <v>1</v>
      </c>
      <c r="K863">
        <v>7151.0919999999996</v>
      </c>
    </row>
    <row r="864" spans="1:11">
      <c r="A864">
        <v>55</v>
      </c>
      <c r="B864" t="s">
        <v>6</v>
      </c>
      <c r="C864">
        <f>IF(Table15[[#This Row],[sex]]="male",1,0)</f>
        <v>0</v>
      </c>
      <c r="D864">
        <v>33.534999999999997</v>
      </c>
      <c r="E864">
        <v>2</v>
      </c>
      <c r="F864">
        <v>0</v>
      </c>
      <c r="G864" t="s">
        <v>12</v>
      </c>
      <c r="H864">
        <f>IF(Table15[[#This Row],[region]]=Table15[[#Headers],[northwest]],1,0)</f>
        <v>1</v>
      </c>
      <c r="I864">
        <f>IF(Table15[[#This Row],[region]]=Table15[[#Headers],[Southeast]],1,0)</f>
        <v>0</v>
      </c>
      <c r="J864">
        <f>IF(Table15[[#This Row],[region]]=Table15[[#Headers],[southwest]],1,0)</f>
        <v>0</v>
      </c>
      <c r="K864">
        <v>12269.68865</v>
      </c>
    </row>
    <row r="865" spans="1:11">
      <c r="A865">
        <v>36</v>
      </c>
      <c r="B865" t="s">
        <v>6</v>
      </c>
      <c r="C865">
        <f>IF(Table15[[#This Row],[sex]]="male",1,0)</f>
        <v>0</v>
      </c>
      <c r="D865">
        <v>19.855</v>
      </c>
      <c r="E865">
        <v>0</v>
      </c>
      <c r="F865">
        <v>0</v>
      </c>
      <c r="G865" t="s">
        <v>13</v>
      </c>
      <c r="H865">
        <f>IF(Table15[[#This Row],[region]]=Table15[[#Headers],[northwest]],1,0)</f>
        <v>0</v>
      </c>
      <c r="I865">
        <f>IF(Table15[[#This Row],[region]]=Table15[[#Headers],[Southeast]],1,0)</f>
        <v>0</v>
      </c>
      <c r="J865">
        <f>IF(Table15[[#This Row],[region]]=Table15[[#Headers],[southwest]],1,0)</f>
        <v>0</v>
      </c>
      <c r="K865">
        <v>5458.0464499999998</v>
      </c>
    </row>
    <row r="866" spans="1:11">
      <c r="A866">
        <v>51</v>
      </c>
      <c r="B866" t="s">
        <v>9</v>
      </c>
      <c r="C866">
        <f>IF(Table15[[#This Row],[sex]]="male",1,0)</f>
        <v>1</v>
      </c>
      <c r="D866">
        <v>25.4</v>
      </c>
      <c r="E866">
        <v>0</v>
      </c>
      <c r="F866">
        <v>0</v>
      </c>
      <c r="G866" t="s">
        <v>8</v>
      </c>
      <c r="H866">
        <f>IF(Table15[[#This Row],[region]]=Table15[[#Headers],[northwest]],1,0)</f>
        <v>0</v>
      </c>
      <c r="I866">
        <f>IF(Table15[[#This Row],[region]]=Table15[[#Headers],[Southeast]],1,0)</f>
        <v>0</v>
      </c>
      <c r="J866">
        <f>IF(Table15[[#This Row],[region]]=Table15[[#Headers],[southwest]],1,0)</f>
        <v>1</v>
      </c>
      <c r="K866">
        <v>8782.4689999999991</v>
      </c>
    </row>
    <row r="867" spans="1:11">
      <c r="A867">
        <v>40</v>
      </c>
      <c r="B867" t="s">
        <v>9</v>
      </c>
      <c r="C867">
        <f>IF(Table15[[#This Row],[sex]]="male",1,0)</f>
        <v>1</v>
      </c>
      <c r="D867">
        <v>29.9</v>
      </c>
      <c r="E867">
        <v>2</v>
      </c>
      <c r="F867">
        <v>0</v>
      </c>
      <c r="G867" t="s">
        <v>8</v>
      </c>
      <c r="H867">
        <f>IF(Table15[[#This Row],[region]]=Table15[[#Headers],[northwest]],1,0)</f>
        <v>0</v>
      </c>
      <c r="I867">
        <f>IF(Table15[[#This Row],[region]]=Table15[[#Headers],[Southeast]],1,0)</f>
        <v>0</v>
      </c>
      <c r="J867">
        <f>IF(Table15[[#This Row],[region]]=Table15[[#Headers],[southwest]],1,0)</f>
        <v>1</v>
      </c>
      <c r="K867">
        <v>6600.3609999999999</v>
      </c>
    </row>
    <row r="868" spans="1:11">
      <c r="A868">
        <v>18</v>
      </c>
      <c r="B868" t="s">
        <v>9</v>
      </c>
      <c r="C868">
        <f>IF(Table15[[#This Row],[sex]]="male",1,0)</f>
        <v>1</v>
      </c>
      <c r="D868">
        <v>37.29</v>
      </c>
      <c r="E868">
        <v>0</v>
      </c>
      <c r="F868">
        <v>0</v>
      </c>
      <c r="G868" t="s">
        <v>11</v>
      </c>
      <c r="H868">
        <f>IF(Table15[[#This Row],[region]]=Table15[[#Headers],[northwest]],1,0)</f>
        <v>0</v>
      </c>
      <c r="I868">
        <f>IF(Table15[[#This Row],[region]]=Table15[[#Headers],[Southeast]],1,0)</f>
        <v>1</v>
      </c>
      <c r="J868">
        <f>IF(Table15[[#This Row],[region]]=Table15[[#Headers],[southwest]],1,0)</f>
        <v>0</v>
      </c>
      <c r="K868">
        <v>1141.4450999999999</v>
      </c>
    </row>
    <row r="869" spans="1:11">
      <c r="A869">
        <v>57</v>
      </c>
      <c r="B869" t="s">
        <v>9</v>
      </c>
      <c r="C869">
        <f>IF(Table15[[#This Row],[sex]]="male",1,0)</f>
        <v>1</v>
      </c>
      <c r="D869">
        <v>43.7</v>
      </c>
      <c r="E869">
        <v>1</v>
      </c>
      <c r="F869">
        <v>0</v>
      </c>
      <c r="G869" t="s">
        <v>8</v>
      </c>
      <c r="H869">
        <f>IF(Table15[[#This Row],[region]]=Table15[[#Headers],[northwest]],1,0)</f>
        <v>0</v>
      </c>
      <c r="I869">
        <f>IF(Table15[[#This Row],[region]]=Table15[[#Headers],[Southeast]],1,0)</f>
        <v>0</v>
      </c>
      <c r="J869">
        <f>IF(Table15[[#This Row],[region]]=Table15[[#Headers],[southwest]],1,0)</f>
        <v>1</v>
      </c>
      <c r="K869">
        <v>11576.13</v>
      </c>
    </row>
    <row r="870" spans="1:11">
      <c r="A870">
        <v>61</v>
      </c>
      <c r="B870" t="s">
        <v>9</v>
      </c>
      <c r="C870">
        <f>IF(Table15[[#This Row],[sex]]="male",1,0)</f>
        <v>1</v>
      </c>
      <c r="D870">
        <v>23.655000000000001</v>
      </c>
      <c r="E870">
        <v>0</v>
      </c>
      <c r="F870">
        <v>0</v>
      </c>
      <c r="G870" t="s">
        <v>13</v>
      </c>
      <c r="H870">
        <f>IF(Table15[[#This Row],[region]]=Table15[[#Headers],[northwest]],1,0)</f>
        <v>0</v>
      </c>
      <c r="I870">
        <f>IF(Table15[[#This Row],[region]]=Table15[[#Headers],[Southeast]],1,0)</f>
        <v>0</v>
      </c>
      <c r="J870">
        <f>IF(Table15[[#This Row],[region]]=Table15[[#Headers],[southwest]],1,0)</f>
        <v>0</v>
      </c>
      <c r="K870">
        <v>13129.603450000001</v>
      </c>
    </row>
    <row r="871" spans="1:11">
      <c r="A871">
        <v>25</v>
      </c>
      <c r="B871" t="s">
        <v>6</v>
      </c>
      <c r="C871">
        <f>IF(Table15[[#This Row],[sex]]="male",1,0)</f>
        <v>0</v>
      </c>
      <c r="D871">
        <v>24.3</v>
      </c>
      <c r="E871">
        <v>3</v>
      </c>
      <c r="F871">
        <v>0</v>
      </c>
      <c r="G871" t="s">
        <v>8</v>
      </c>
      <c r="H871">
        <f>IF(Table15[[#This Row],[region]]=Table15[[#Headers],[northwest]],1,0)</f>
        <v>0</v>
      </c>
      <c r="I871">
        <f>IF(Table15[[#This Row],[region]]=Table15[[#Headers],[Southeast]],1,0)</f>
        <v>0</v>
      </c>
      <c r="J871">
        <f>IF(Table15[[#This Row],[region]]=Table15[[#Headers],[southwest]],1,0)</f>
        <v>1</v>
      </c>
      <c r="K871">
        <v>4391.652</v>
      </c>
    </row>
    <row r="872" spans="1:11">
      <c r="A872">
        <v>50</v>
      </c>
      <c r="B872" t="s">
        <v>9</v>
      </c>
      <c r="C872">
        <f>IF(Table15[[#This Row],[sex]]="male",1,0)</f>
        <v>1</v>
      </c>
      <c r="D872">
        <v>36.200000000000003</v>
      </c>
      <c r="E872">
        <v>0</v>
      </c>
      <c r="F872">
        <v>0</v>
      </c>
      <c r="G872" t="s">
        <v>8</v>
      </c>
      <c r="H872">
        <f>IF(Table15[[#This Row],[region]]=Table15[[#Headers],[northwest]],1,0)</f>
        <v>0</v>
      </c>
      <c r="I872">
        <f>IF(Table15[[#This Row],[region]]=Table15[[#Headers],[Southeast]],1,0)</f>
        <v>0</v>
      </c>
      <c r="J872">
        <f>IF(Table15[[#This Row],[region]]=Table15[[#Headers],[southwest]],1,0)</f>
        <v>1</v>
      </c>
      <c r="K872">
        <v>8457.8179999999993</v>
      </c>
    </row>
    <row r="873" spans="1:11">
      <c r="A873">
        <v>26</v>
      </c>
      <c r="B873" t="s">
        <v>6</v>
      </c>
      <c r="C873">
        <f>IF(Table15[[#This Row],[sex]]="male",1,0)</f>
        <v>0</v>
      </c>
      <c r="D873">
        <v>29.48</v>
      </c>
      <c r="E873">
        <v>1</v>
      </c>
      <c r="F873">
        <v>0</v>
      </c>
      <c r="G873" t="s">
        <v>11</v>
      </c>
      <c r="H873">
        <f>IF(Table15[[#This Row],[region]]=Table15[[#Headers],[northwest]],1,0)</f>
        <v>0</v>
      </c>
      <c r="I873">
        <f>IF(Table15[[#This Row],[region]]=Table15[[#Headers],[Southeast]],1,0)</f>
        <v>1</v>
      </c>
      <c r="J873">
        <f>IF(Table15[[#This Row],[region]]=Table15[[#Headers],[southwest]],1,0)</f>
        <v>0</v>
      </c>
      <c r="K873">
        <v>3392.3652000000002</v>
      </c>
    </row>
    <row r="874" spans="1:11">
      <c r="A874">
        <v>42</v>
      </c>
      <c r="B874" t="s">
        <v>9</v>
      </c>
      <c r="C874">
        <f>IF(Table15[[#This Row],[sex]]="male",1,0)</f>
        <v>1</v>
      </c>
      <c r="D874">
        <v>24.86</v>
      </c>
      <c r="E874">
        <v>0</v>
      </c>
      <c r="F874">
        <v>0</v>
      </c>
      <c r="G874" t="s">
        <v>11</v>
      </c>
      <c r="H874">
        <f>IF(Table15[[#This Row],[region]]=Table15[[#Headers],[northwest]],1,0)</f>
        <v>0</v>
      </c>
      <c r="I874">
        <f>IF(Table15[[#This Row],[region]]=Table15[[#Headers],[Southeast]],1,0)</f>
        <v>1</v>
      </c>
      <c r="J874">
        <f>IF(Table15[[#This Row],[region]]=Table15[[#Headers],[southwest]],1,0)</f>
        <v>0</v>
      </c>
      <c r="K874">
        <v>5966.8873999999996</v>
      </c>
    </row>
    <row r="875" spans="1:11">
      <c r="A875">
        <v>43</v>
      </c>
      <c r="B875" t="s">
        <v>9</v>
      </c>
      <c r="C875">
        <f>IF(Table15[[#This Row],[sex]]="male",1,0)</f>
        <v>1</v>
      </c>
      <c r="D875">
        <v>30.1</v>
      </c>
      <c r="E875">
        <v>1</v>
      </c>
      <c r="F875">
        <v>0</v>
      </c>
      <c r="G875" t="s">
        <v>8</v>
      </c>
      <c r="H875">
        <f>IF(Table15[[#This Row],[region]]=Table15[[#Headers],[northwest]],1,0)</f>
        <v>0</v>
      </c>
      <c r="I875">
        <f>IF(Table15[[#This Row],[region]]=Table15[[#Headers],[Southeast]],1,0)</f>
        <v>0</v>
      </c>
      <c r="J875">
        <f>IF(Table15[[#This Row],[region]]=Table15[[#Headers],[southwest]],1,0)</f>
        <v>1</v>
      </c>
      <c r="K875">
        <v>6849.0259999999998</v>
      </c>
    </row>
    <row r="876" spans="1:11">
      <c r="A876">
        <v>44</v>
      </c>
      <c r="B876" t="s">
        <v>9</v>
      </c>
      <c r="C876">
        <f>IF(Table15[[#This Row],[sex]]="male",1,0)</f>
        <v>1</v>
      </c>
      <c r="D876">
        <v>21.85</v>
      </c>
      <c r="E876">
        <v>3</v>
      </c>
      <c r="F876">
        <v>0</v>
      </c>
      <c r="G876" t="s">
        <v>13</v>
      </c>
      <c r="H876">
        <f>IF(Table15[[#This Row],[region]]=Table15[[#Headers],[northwest]],1,0)</f>
        <v>0</v>
      </c>
      <c r="I876">
        <f>IF(Table15[[#This Row],[region]]=Table15[[#Headers],[Southeast]],1,0)</f>
        <v>0</v>
      </c>
      <c r="J876">
        <f>IF(Table15[[#This Row],[region]]=Table15[[#Headers],[southwest]],1,0)</f>
        <v>0</v>
      </c>
      <c r="K876">
        <v>8891.1394999999993</v>
      </c>
    </row>
    <row r="877" spans="1:11">
      <c r="A877">
        <v>23</v>
      </c>
      <c r="B877" t="s">
        <v>6</v>
      </c>
      <c r="C877">
        <f>IF(Table15[[#This Row],[sex]]="male",1,0)</f>
        <v>0</v>
      </c>
      <c r="D877">
        <v>28.12</v>
      </c>
      <c r="E877">
        <v>0</v>
      </c>
      <c r="F877">
        <v>0</v>
      </c>
      <c r="G877" t="s">
        <v>12</v>
      </c>
      <c r="H877">
        <f>IF(Table15[[#This Row],[region]]=Table15[[#Headers],[northwest]],1,0)</f>
        <v>1</v>
      </c>
      <c r="I877">
        <f>IF(Table15[[#This Row],[region]]=Table15[[#Headers],[Southeast]],1,0)</f>
        <v>0</v>
      </c>
      <c r="J877">
        <f>IF(Table15[[#This Row],[region]]=Table15[[#Headers],[southwest]],1,0)</f>
        <v>0</v>
      </c>
      <c r="K877">
        <v>2690.1138000000001</v>
      </c>
    </row>
    <row r="878" spans="1:11">
      <c r="A878">
        <v>49</v>
      </c>
      <c r="B878" t="s">
        <v>6</v>
      </c>
      <c r="C878">
        <f>IF(Table15[[#This Row],[sex]]="male",1,0)</f>
        <v>0</v>
      </c>
      <c r="D878">
        <v>27.1</v>
      </c>
      <c r="E878">
        <v>1</v>
      </c>
      <c r="F878">
        <v>0</v>
      </c>
      <c r="G878" t="s">
        <v>8</v>
      </c>
      <c r="H878">
        <f>IF(Table15[[#This Row],[region]]=Table15[[#Headers],[northwest]],1,0)</f>
        <v>0</v>
      </c>
      <c r="I878">
        <f>IF(Table15[[#This Row],[region]]=Table15[[#Headers],[Southeast]],1,0)</f>
        <v>0</v>
      </c>
      <c r="J878">
        <f>IF(Table15[[#This Row],[region]]=Table15[[#Headers],[southwest]],1,0)</f>
        <v>1</v>
      </c>
      <c r="K878">
        <v>26140.3603</v>
      </c>
    </row>
    <row r="879" spans="1:11">
      <c r="A879">
        <v>33</v>
      </c>
      <c r="B879" t="s">
        <v>9</v>
      </c>
      <c r="C879">
        <f>IF(Table15[[#This Row],[sex]]="male",1,0)</f>
        <v>1</v>
      </c>
      <c r="D879">
        <v>33.44</v>
      </c>
      <c r="E879">
        <v>5</v>
      </c>
      <c r="F879">
        <v>0</v>
      </c>
      <c r="G879" t="s">
        <v>11</v>
      </c>
      <c r="H879">
        <f>IF(Table15[[#This Row],[region]]=Table15[[#Headers],[northwest]],1,0)</f>
        <v>0</v>
      </c>
      <c r="I879">
        <f>IF(Table15[[#This Row],[region]]=Table15[[#Headers],[Southeast]],1,0)</f>
        <v>1</v>
      </c>
      <c r="J879">
        <f>IF(Table15[[#This Row],[region]]=Table15[[#Headers],[southwest]],1,0)</f>
        <v>0</v>
      </c>
      <c r="K879">
        <v>6653.7885999999999</v>
      </c>
    </row>
    <row r="880" spans="1:11">
      <c r="A880">
        <v>41</v>
      </c>
      <c r="B880" t="s">
        <v>9</v>
      </c>
      <c r="C880">
        <f>IF(Table15[[#This Row],[sex]]="male",1,0)</f>
        <v>1</v>
      </c>
      <c r="D880">
        <v>28.8</v>
      </c>
      <c r="E880">
        <v>1</v>
      </c>
      <c r="F880">
        <v>0</v>
      </c>
      <c r="G880" t="s">
        <v>8</v>
      </c>
      <c r="H880">
        <f>IF(Table15[[#This Row],[region]]=Table15[[#Headers],[northwest]],1,0)</f>
        <v>0</v>
      </c>
      <c r="I880">
        <f>IF(Table15[[#This Row],[region]]=Table15[[#Headers],[Southeast]],1,0)</f>
        <v>0</v>
      </c>
      <c r="J880">
        <f>IF(Table15[[#This Row],[region]]=Table15[[#Headers],[southwest]],1,0)</f>
        <v>1</v>
      </c>
      <c r="K880">
        <v>6282.2349999999997</v>
      </c>
    </row>
    <row r="881" spans="1:11">
      <c r="A881">
        <v>37</v>
      </c>
      <c r="B881" t="s">
        <v>6</v>
      </c>
      <c r="C881">
        <f>IF(Table15[[#This Row],[sex]]="male",1,0)</f>
        <v>0</v>
      </c>
      <c r="D881">
        <v>29.5</v>
      </c>
      <c r="E881">
        <v>2</v>
      </c>
      <c r="F881">
        <v>0</v>
      </c>
      <c r="G881" t="s">
        <v>8</v>
      </c>
      <c r="H881">
        <f>IF(Table15[[#This Row],[region]]=Table15[[#Headers],[northwest]],1,0)</f>
        <v>0</v>
      </c>
      <c r="I881">
        <f>IF(Table15[[#This Row],[region]]=Table15[[#Headers],[Southeast]],1,0)</f>
        <v>0</v>
      </c>
      <c r="J881">
        <f>IF(Table15[[#This Row],[region]]=Table15[[#Headers],[southwest]],1,0)</f>
        <v>1</v>
      </c>
      <c r="K881">
        <v>6311.9520000000002</v>
      </c>
    </row>
    <row r="882" spans="1:11">
      <c r="A882">
        <v>22</v>
      </c>
      <c r="B882" t="s">
        <v>9</v>
      </c>
      <c r="C882">
        <f>IF(Table15[[#This Row],[sex]]="male",1,0)</f>
        <v>1</v>
      </c>
      <c r="D882">
        <v>34.799999999999997</v>
      </c>
      <c r="E882">
        <v>3</v>
      </c>
      <c r="F882">
        <v>0</v>
      </c>
      <c r="G882" t="s">
        <v>8</v>
      </c>
      <c r="H882">
        <f>IF(Table15[[#This Row],[region]]=Table15[[#Headers],[northwest]],1,0)</f>
        <v>0</v>
      </c>
      <c r="I882">
        <f>IF(Table15[[#This Row],[region]]=Table15[[#Headers],[Southeast]],1,0)</f>
        <v>0</v>
      </c>
      <c r="J882">
        <f>IF(Table15[[#This Row],[region]]=Table15[[#Headers],[southwest]],1,0)</f>
        <v>1</v>
      </c>
      <c r="K882">
        <v>3443.0639999999999</v>
      </c>
    </row>
    <row r="883" spans="1:11">
      <c r="A883">
        <v>23</v>
      </c>
      <c r="B883" t="s">
        <v>9</v>
      </c>
      <c r="C883">
        <f>IF(Table15[[#This Row],[sex]]="male",1,0)</f>
        <v>1</v>
      </c>
      <c r="D883">
        <v>27.36</v>
      </c>
      <c r="E883">
        <v>1</v>
      </c>
      <c r="F883">
        <v>0</v>
      </c>
      <c r="G883" t="s">
        <v>12</v>
      </c>
      <c r="H883">
        <f>IF(Table15[[#This Row],[region]]=Table15[[#Headers],[northwest]],1,0)</f>
        <v>1</v>
      </c>
      <c r="I883">
        <f>IF(Table15[[#This Row],[region]]=Table15[[#Headers],[Southeast]],1,0)</f>
        <v>0</v>
      </c>
      <c r="J883">
        <f>IF(Table15[[#This Row],[region]]=Table15[[#Headers],[southwest]],1,0)</f>
        <v>0</v>
      </c>
      <c r="K883">
        <v>2789.0574000000001</v>
      </c>
    </row>
    <row r="884" spans="1:11">
      <c r="A884">
        <v>21</v>
      </c>
      <c r="B884" t="s">
        <v>6</v>
      </c>
      <c r="C884">
        <f>IF(Table15[[#This Row],[sex]]="male",1,0)</f>
        <v>0</v>
      </c>
      <c r="D884">
        <v>22.135000000000002</v>
      </c>
      <c r="E884">
        <v>0</v>
      </c>
      <c r="F884">
        <v>0</v>
      </c>
      <c r="G884" t="s">
        <v>13</v>
      </c>
      <c r="H884">
        <f>IF(Table15[[#This Row],[region]]=Table15[[#Headers],[northwest]],1,0)</f>
        <v>0</v>
      </c>
      <c r="I884">
        <f>IF(Table15[[#This Row],[region]]=Table15[[#Headers],[Southeast]],1,0)</f>
        <v>0</v>
      </c>
      <c r="J884">
        <f>IF(Table15[[#This Row],[region]]=Table15[[#Headers],[southwest]],1,0)</f>
        <v>0</v>
      </c>
      <c r="K884">
        <v>2585.8506499999999</v>
      </c>
    </row>
    <row r="885" spans="1:11">
      <c r="A885">
        <v>51</v>
      </c>
      <c r="B885" t="s">
        <v>6</v>
      </c>
      <c r="C885">
        <f>IF(Table15[[#This Row],[sex]]="male",1,0)</f>
        <v>0</v>
      </c>
      <c r="D885">
        <v>37.049999999999997</v>
      </c>
      <c r="E885">
        <v>3</v>
      </c>
      <c r="F885">
        <v>1</v>
      </c>
      <c r="G885" t="s">
        <v>13</v>
      </c>
      <c r="H885">
        <f>IF(Table15[[#This Row],[region]]=Table15[[#Headers],[northwest]],1,0)</f>
        <v>0</v>
      </c>
      <c r="I885">
        <f>IF(Table15[[#This Row],[region]]=Table15[[#Headers],[Southeast]],1,0)</f>
        <v>0</v>
      </c>
      <c r="J885">
        <f>IF(Table15[[#This Row],[region]]=Table15[[#Headers],[southwest]],1,0)</f>
        <v>0</v>
      </c>
      <c r="K885">
        <v>46255.112500000003</v>
      </c>
    </row>
    <row r="886" spans="1:11">
      <c r="A886">
        <v>25</v>
      </c>
      <c r="B886" t="s">
        <v>9</v>
      </c>
      <c r="C886">
        <f>IF(Table15[[#This Row],[sex]]="male",1,0)</f>
        <v>1</v>
      </c>
      <c r="D886">
        <v>26.695</v>
      </c>
      <c r="E886">
        <v>4</v>
      </c>
      <c r="F886">
        <v>0</v>
      </c>
      <c r="G886" t="s">
        <v>12</v>
      </c>
      <c r="H886">
        <f>IF(Table15[[#This Row],[region]]=Table15[[#Headers],[northwest]],1,0)</f>
        <v>1</v>
      </c>
      <c r="I886">
        <f>IF(Table15[[#This Row],[region]]=Table15[[#Headers],[Southeast]],1,0)</f>
        <v>0</v>
      </c>
      <c r="J886">
        <f>IF(Table15[[#This Row],[region]]=Table15[[#Headers],[southwest]],1,0)</f>
        <v>0</v>
      </c>
      <c r="K886">
        <v>4877.9810500000003</v>
      </c>
    </row>
    <row r="887" spans="1:11">
      <c r="A887">
        <v>32</v>
      </c>
      <c r="B887" t="s">
        <v>9</v>
      </c>
      <c r="C887">
        <f>IF(Table15[[#This Row],[sex]]="male",1,0)</f>
        <v>1</v>
      </c>
      <c r="D887">
        <v>28.93</v>
      </c>
      <c r="E887">
        <v>1</v>
      </c>
      <c r="F887">
        <v>1</v>
      </c>
      <c r="G887" t="s">
        <v>11</v>
      </c>
      <c r="H887">
        <f>IF(Table15[[#This Row],[region]]=Table15[[#Headers],[northwest]],1,0)</f>
        <v>0</v>
      </c>
      <c r="I887">
        <f>IF(Table15[[#This Row],[region]]=Table15[[#Headers],[Southeast]],1,0)</f>
        <v>1</v>
      </c>
      <c r="J887">
        <f>IF(Table15[[#This Row],[region]]=Table15[[#Headers],[southwest]],1,0)</f>
        <v>0</v>
      </c>
      <c r="K887">
        <v>19719.6947</v>
      </c>
    </row>
    <row r="888" spans="1:11">
      <c r="A888">
        <v>57</v>
      </c>
      <c r="B888" t="s">
        <v>9</v>
      </c>
      <c r="C888">
        <f>IF(Table15[[#This Row],[sex]]="male",1,0)</f>
        <v>1</v>
      </c>
      <c r="D888">
        <v>28.975000000000001</v>
      </c>
      <c r="E888">
        <v>0</v>
      </c>
      <c r="F888">
        <v>1</v>
      </c>
      <c r="G888" t="s">
        <v>13</v>
      </c>
      <c r="H888">
        <f>IF(Table15[[#This Row],[region]]=Table15[[#Headers],[northwest]],1,0)</f>
        <v>0</v>
      </c>
      <c r="I888">
        <f>IF(Table15[[#This Row],[region]]=Table15[[#Headers],[Southeast]],1,0)</f>
        <v>0</v>
      </c>
      <c r="J888">
        <f>IF(Table15[[#This Row],[region]]=Table15[[#Headers],[southwest]],1,0)</f>
        <v>0</v>
      </c>
      <c r="K888">
        <v>27218.437249999999</v>
      </c>
    </row>
    <row r="889" spans="1:11">
      <c r="A889">
        <v>36</v>
      </c>
      <c r="B889" t="s">
        <v>6</v>
      </c>
      <c r="C889">
        <f>IF(Table15[[#This Row],[sex]]="male",1,0)</f>
        <v>0</v>
      </c>
      <c r="D889">
        <v>30.02</v>
      </c>
      <c r="E889">
        <v>0</v>
      </c>
      <c r="F889">
        <v>0</v>
      </c>
      <c r="G889" t="s">
        <v>12</v>
      </c>
      <c r="H889">
        <f>IF(Table15[[#This Row],[region]]=Table15[[#Headers],[northwest]],1,0)</f>
        <v>1</v>
      </c>
      <c r="I889">
        <f>IF(Table15[[#This Row],[region]]=Table15[[#Headers],[Southeast]],1,0)</f>
        <v>0</v>
      </c>
      <c r="J889">
        <f>IF(Table15[[#This Row],[region]]=Table15[[#Headers],[southwest]],1,0)</f>
        <v>0</v>
      </c>
      <c r="K889">
        <v>5272.1758</v>
      </c>
    </row>
    <row r="890" spans="1:11">
      <c r="A890">
        <v>22</v>
      </c>
      <c r="B890" t="s">
        <v>9</v>
      </c>
      <c r="C890">
        <f>IF(Table15[[#This Row],[sex]]="male",1,0)</f>
        <v>1</v>
      </c>
      <c r="D890">
        <v>39.5</v>
      </c>
      <c r="E890">
        <v>0</v>
      </c>
      <c r="F890">
        <v>0</v>
      </c>
      <c r="G890" t="s">
        <v>8</v>
      </c>
      <c r="H890">
        <f>IF(Table15[[#This Row],[region]]=Table15[[#Headers],[northwest]],1,0)</f>
        <v>0</v>
      </c>
      <c r="I890">
        <f>IF(Table15[[#This Row],[region]]=Table15[[#Headers],[Southeast]],1,0)</f>
        <v>0</v>
      </c>
      <c r="J890">
        <f>IF(Table15[[#This Row],[region]]=Table15[[#Headers],[southwest]],1,0)</f>
        <v>1</v>
      </c>
      <c r="K890">
        <v>1682.597</v>
      </c>
    </row>
    <row r="891" spans="1:11">
      <c r="A891">
        <v>57</v>
      </c>
      <c r="B891" t="s">
        <v>9</v>
      </c>
      <c r="C891">
        <f>IF(Table15[[#This Row],[sex]]="male",1,0)</f>
        <v>1</v>
      </c>
      <c r="D891">
        <v>33.630000000000003</v>
      </c>
      <c r="E891">
        <v>1</v>
      </c>
      <c r="F891">
        <v>0</v>
      </c>
      <c r="G891" t="s">
        <v>12</v>
      </c>
      <c r="H891">
        <f>IF(Table15[[#This Row],[region]]=Table15[[#Headers],[northwest]],1,0)</f>
        <v>1</v>
      </c>
      <c r="I891">
        <f>IF(Table15[[#This Row],[region]]=Table15[[#Headers],[Southeast]],1,0)</f>
        <v>0</v>
      </c>
      <c r="J891">
        <f>IF(Table15[[#This Row],[region]]=Table15[[#Headers],[southwest]],1,0)</f>
        <v>0</v>
      </c>
      <c r="K891">
        <v>11945.1327</v>
      </c>
    </row>
    <row r="892" spans="1:11">
      <c r="A892">
        <v>64</v>
      </c>
      <c r="B892" t="s">
        <v>6</v>
      </c>
      <c r="C892">
        <f>IF(Table15[[#This Row],[sex]]="male",1,0)</f>
        <v>0</v>
      </c>
      <c r="D892">
        <v>26.885000000000002</v>
      </c>
      <c r="E892">
        <v>0</v>
      </c>
      <c r="F892">
        <v>1</v>
      </c>
      <c r="G892" t="s">
        <v>12</v>
      </c>
      <c r="H892">
        <f>IF(Table15[[#This Row],[region]]=Table15[[#Headers],[northwest]],1,0)</f>
        <v>1</v>
      </c>
      <c r="I892">
        <f>IF(Table15[[#This Row],[region]]=Table15[[#Headers],[Southeast]],1,0)</f>
        <v>0</v>
      </c>
      <c r="J892">
        <f>IF(Table15[[#This Row],[region]]=Table15[[#Headers],[southwest]],1,0)</f>
        <v>0</v>
      </c>
      <c r="K892">
        <v>29330.98315</v>
      </c>
    </row>
    <row r="893" spans="1:11">
      <c r="A893">
        <v>36</v>
      </c>
      <c r="B893" t="s">
        <v>6</v>
      </c>
      <c r="C893">
        <f>IF(Table15[[#This Row],[sex]]="male",1,0)</f>
        <v>0</v>
      </c>
      <c r="D893">
        <v>29.04</v>
      </c>
      <c r="E893">
        <v>4</v>
      </c>
      <c r="F893">
        <v>0</v>
      </c>
      <c r="G893" t="s">
        <v>11</v>
      </c>
      <c r="H893">
        <f>IF(Table15[[#This Row],[region]]=Table15[[#Headers],[northwest]],1,0)</f>
        <v>0</v>
      </c>
      <c r="I893">
        <f>IF(Table15[[#This Row],[region]]=Table15[[#Headers],[Southeast]],1,0)</f>
        <v>1</v>
      </c>
      <c r="J893">
        <f>IF(Table15[[#This Row],[region]]=Table15[[#Headers],[southwest]],1,0)</f>
        <v>0</v>
      </c>
      <c r="K893">
        <v>7243.8136000000004</v>
      </c>
    </row>
    <row r="894" spans="1:11">
      <c r="A894">
        <v>54</v>
      </c>
      <c r="B894" t="s">
        <v>9</v>
      </c>
      <c r="C894">
        <f>IF(Table15[[#This Row],[sex]]="male",1,0)</f>
        <v>1</v>
      </c>
      <c r="D894">
        <v>24.035</v>
      </c>
      <c r="E894">
        <v>0</v>
      </c>
      <c r="F894">
        <v>0</v>
      </c>
      <c r="G894" t="s">
        <v>13</v>
      </c>
      <c r="H894">
        <f>IF(Table15[[#This Row],[region]]=Table15[[#Headers],[northwest]],1,0)</f>
        <v>0</v>
      </c>
      <c r="I894">
        <f>IF(Table15[[#This Row],[region]]=Table15[[#Headers],[Southeast]],1,0)</f>
        <v>0</v>
      </c>
      <c r="J894">
        <f>IF(Table15[[#This Row],[region]]=Table15[[#Headers],[southwest]],1,0)</f>
        <v>0</v>
      </c>
      <c r="K894">
        <v>10422.916649999999</v>
      </c>
    </row>
    <row r="895" spans="1:11">
      <c r="A895">
        <v>47</v>
      </c>
      <c r="B895" t="s">
        <v>9</v>
      </c>
      <c r="C895">
        <f>IF(Table15[[#This Row],[sex]]="male",1,0)</f>
        <v>1</v>
      </c>
      <c r="D895">
        <v>38.94</v>
      </c>
      <c r="E895">
        <v>2</v>
      </c>
      <c r="F895">
        <v>1</v>
      </c>
      <c r="G895" t="s">
        <v>11</v>
      </c>
      <c r="H895">
        <f>IF(Table15[[#This Row],[region]]=Table15[[#Headers],[northwest]],1,0)</f>
        <v>0</v>
      </c>
      <c r="I895">
        <f>IF(Table15[[#This Row],[region]]=Table15[[#Headers],[Southeast]],1,0)</f>
        <v>1</v>
      </c>
      <c r="J895">
        <f>IF(Table15[[#This Row],[region]]=Table15[[#Headers],[southwest]],1,0)</f>
        <v>0</v>
      </c>
      <c r="K895">
        <v>44202.653599999998</v>
      </c>
    </row>
    <row r="896" spans="1:11">
      <c r="A896">
        <v>62</v>
      </c>
      <c r="B896" t="s">
        <v>9</v>
      </c>
      <c r="C896">
        <f>IF(Table15[[#This Row],[sex]]="male",1,0)</f>
        <v>1</v>
      </c>
      <c r="D896">
        <v>32.11</v>
      </c>
      <c r="E896">
        <v>0</v>
      </c>
      <c r="F896">
        <v>0</v>
      </c>
      <c r="G896" t="s">
        <v>13</v>
      </c>
      <c r="H896">
        <f>IF(Table15[[#This Row],[region]]=Table15[[#Headers],[northwest]],1,0)</f>
        <v>0</v>
      </c>
      <c r="I896">
        <f>IF(Table15[[#This Row],[region]]=Table15[[#Headers],[Southeast]],1,0)</f>
        <v>0</v>
      </c>
      <c r="J896">
        <f>IF(Table15[[#This Row],[region]]=Table15[[#Headers],[southwest]],1,0)</f>
        <v>0</v>
      </c>
      <c r="K896">
        <v>13555.0049</v>
      </c>
    </row>
    <row r="897" spans="1:11">
      <c r="A897">
        <v>61</v>
      </c>
      <c r="B897" t="s">
        <v>6</v>
      </c>
      <c r="C897">
        <f>IF(Table15[[#This Row],[sex]]="male",1,0)</f>
        <v>0</v>
      </c>
      <c r="D897">
        <v>44</v>
      </c>
      <c r="E897">
        <v>0</v>
      </c>
      <c r="F897">
        <v>0</v>
      </c>
      <c r="G897" t="s">
        <v>8</v>
      </c>
      <c r="H897">
        <f>IF(Table15[[#This Row],[region]]=Table15[[#Headers],[northwest]],1,0)</f>
        <v>0</v>
      </c>
      <c r="I897">
        <f>IF(Table15[[#This Row],[region]]=Table15[[#Headers],[Southeast]],1,0)</f>
        <v>0</v>
      </c>
      <c r="J897">
        <f>IF(Table15[[#This Row],[region]]=Table15[[#Headers],[southwest]],1,0)</f>
        <v>1</v>
      </c>
      <c r="K897">
        <v>13063.883</v>
      </c>
    </row>
    <row r="898" spans="1:11">
      <c r="A898">
        <v>43</v>
      </c>
      <c r="B898" t="s">
        <v>6</v>
      </c>
      <c r="C898">
        <f>IF(Table15[[#This Row],[sex]]="male",1,0)</f>
        <v>0</v>
      </c>
      <c r="D898">
        <v>20.045000000000002</v>
      </c>
      <c r="E898">
        <v>2</v>
      </c>
      <c r="F898">
        <v>1</v>
      </c>
      <c r="G898" t="s">
        <v>13</v>
      </c>
      <c r="H898">
        <f>IF(Table15[[#This Row],[region]]=Table15[[#Headers],[northwest]],1,0)</f>
        <v>0</v>
      </c>
      <c r="I898">
        <f>IF(Table15[[#This Row],[region]]=Table15[[#Headers],[Southeast]],1,0)</f>
        <v>0</v>
      </c>
      <c r="J898">
        <f>IF(Table15[[#This Row],[region]]=Table15[[#Headers],[southwest]],1,0)</f>
        <v>0</v>
      </c>
      <c r="K898">
        <v>19798.054550000001</v>
      </c>
    </row>
    <row r="899" spans="1:11">
      <c r="A899">
        <v>19</v>
      </c>
      <c r="B899" t="s">
        <v>9</v>
      </c>
      <c r="C899">
        <f>IF(Table15[[#This Row],[sex]]="male",1,0)</f>
        <v>1</v>
      </c>
      <c r="D899">
        <v>25.555</v>
      </c>
      <c r="E899">
        <v>1</v>
      </c>
      <c r="F899">
        <v>0</v>
      </c>
      <c r="G899" t="s">
        <v>12</v>
      </c>
      <c r="H899">
        <f>IF(Table15[[#This Row],[region]]=Table15[[#Headers],[northwest]],1,0)</f>
        <v>1</v>
      </c>
      <c r="I899">
        <f>IF(Table15[[#This Row],[region]]=Table15[[#Headers],[Southeast]],1,0)</f>
        <v>0</v>
      </c>
      <c r="J899">
        <f>IF(Table15[[#This Row],[region]]=Table15[[#Headers],[southwest]],1,0)</f>
        <v>0</v>
      </c>
      <c r="K899">
        <v>2221.5644499999999</v>
      </c>
    </row>
    <row r="900" spans="1:11">
      <c r="A900">
        <v>18</v>
      </c>
      <c r="B900" t="s">
        <v>6</v>
      </c>
      <c r="C900">
        <f>IF(Table15[[#This Row],[sex]]="male",1,0)</f>
        <v>0</v>
      </c>
      <c r="D900">
        <v>40.26</v>
      </c>
      <c r="E900">
        <v>0</v>
      </c>
      <c r="F900">
        <v>0</v>
      </c>
      <c r="G900" t="s">
        <v>11</v>
      </c>
      <c r="H900">
        <f>IF(Table15[[#This Row],[region]]=Table15[[#Headers],[northwest]],1,0)</f>
        <v>0</v>
      </c>
      <c r="I900">
        <f>IF(Table15[[#This Row],[region]]=Table15[[#Headers],[Southeast]],1,0)</f>
        <v>1</v>
      </c>
      <c r="J900">
        <f>IF(Table15[[#This Row],[region]]=Table15[[#Headers],[southwest]],1,0)</f>
        <v>0</v>
      </c>
      <c r="K900">
        <v>1634.5734</v>
      </c>
    </row>
    <row r="901" spans="1:11">
      <c r="A901">
        <v>19</v>
      </c>
      <c r="B901" t="s">
        <v>6</v>
      </c>
      <c r="C901">
        <f>IF(Table15[[#This Row],[sex]]="male",1,0)</f>
        <v>0</v>
      </c>
      <c r="D901">
        <v>22.515000000000001</v>
      </c>
      <c r="E901">
        <v>0</v>
      </c>
      <c r="F901">
        <v>0</v>
      </c>
      <c r="G901" t="s">
        <v>12</v>
      </c>
      <c r="H901">
        <f>IF(Table15[[#This Row],[region]]=Table15[[#Headers],[northwest]],1,0)</f>
        <v>1</v>
      </c>
      <c r="I901">
        <f>IF(Table15[[#This Row],[region]]=Table15[[#Headers],[Southeast]],1,0)</f>
        <v>0</v>
      </c>
      <c r="J901">
        <f>IF(Table15[[#This Row],[region]]=Table15[[#Headers],[southwest]],1,0)</f>
        <v>0</v>
      </c>
      <c r="K901">
        <v>2117.3388500000001</v>
      </c>
    </row>
    <row r="902" spans="1:11">
      <c r="A902">
        <v>49</v>
      </c>
      <c r="B902" t="s">
        <v>9</v>
      </c>
      <c r="C902">
        <f>IF(Table15[[#This Row],[sex]]="male",1,0)</f>
        <v>1</v>
      </c>
      <c r="D902">
        <v>22.515000000000001</v>
      </c>
      <c r="E902">
        <v>0</v>
      </c>
      <c r="F902">
        <v>0</v>
      </c>
      <c r="G902" t="s">
        <v>13</v>
      </c>
      <c r="H902">
        <f>IF(Table15[[#This Row],[region]]=Table15[[#Headers],[northwest]],1,0)</f>
        <v>0</v>
      </c>
      <c r="I902">
        <f>IF(Table15[[#This Row],[region]]=Table15[[#Headers],[Southeast]],1,0)</f>
        <v>0</v>
      </c>
      <c r="J902">
        <f>IF(Table15[[#This Row],[region]]=Table15[[#Headers],[southwest]],1,0)</f>
        <v>0</v>
      </c>
      <c r="K902">
        <v>8688.8588500000005</v>
      </c>
    </row>
    <row r="903" spans="1:11">
      <c r="A903">
        <v>60</v>
      </c>
      <c r="B903" t="s">
        <v>9</v>
      </c>
      <c r="C903">
        <f>IF(Table15[[#This Row],[sex]]="male",1,0)</f>
        <v>1</v>
      </c>
      <c r="D903">
        <v>40.92</v>
      </c>
      <c r="E903">
        <v>0</v>
      </c>
      <c r="F903">
        <v>1</v>
      </c>
      <c r="G903" t="s">
        <v>11</v>
      </c>
      <c r="H903">
        <f>IF(Table15[[#This Row],[region]]=Table15[[#Headers],[northwest]],1,0)</f>
        <v>0</v>
      </c>
      <c r="I903">
        <f>IF(Table15[[#This Row],[region]]=Table15[[#Headers],[Southeast]],1,0)</f>
        <v>1</v>
      </c>
      <c r="J903">
        <f>IF(Table15[[#This Row],[region]]=Table15[[#Headers],[southwest]],1,0)</f>
        <v>0</v>
      </c>
      <c r="K903">
        <v>48673.558799999999</v>
      </c>
    </row>
    <row r="904" spans="1:11">
      <c r="A904">
        <v>26</v>
      </c>
      <c r="B904" t="s">
        <v>9</v>
      </c>
      <c r="C904">
        <f>IF(Table15[[#This Row],[sex]]="male",1,0)</f>
        <v>1</v>
      </c>
      <c r="D904">
        <v>27.265000000000001</v>
      </c>
      <c r="E904">
        <v>3</v>
      </c>
      <c r="F904">
        <v>0</v>
      </c>
      <c r="G904" t="s">
        <v>13</v>
      </c>
      <c r="H904">
        <f>IF(Table15[[#This Row],[region]]=Table15[[#Headers],[northwest]],1,0)</f>
        <v>0</v>
      </c>
      <c r="I904">
        <f>IF(Table15[[#This Row],[region]]=Table15[[#Headers],[Southeast]],1,0)</f>
        <v>0</v>
      </c>
      <c r="J904">
        <f>IF(Table15[[#This Row],[region]]=Table15[[#Headers],[southwest]],1,0)</f>
        <v>0</v>
      </c>
      <c r="K904">
        <v>4661.2863500000003</v>
      </c>
    </row>
    <row r="905" spans="1:11">
      <c r="A905">
        <v>49</v>
      </c>
      <c r="B905" t="s">
        <v>9</v>
      </c>
      <c r="C905">
        <f>IF(Table15[[#This Row],[sex]]="male",1,0)</f>
        <v>1</v>
      </c>
      <c r="D905">
        <v>36.85</v>
      </c>
      <c r="E905">
        <v>0</v>
      </c>
      <c r="F905">
        <v>0</v>
      </c>
      <c r="G905" t="s">
        <v>11</v>
      </c>
      <c r="H905">
        <f>IF(Table15[[#This Row],[region]]=Table15[[#Headers],[northwest]],1,0)</f>
        <v>0</v>
      </c>
      <c r="I905">
        <f>IF(Table15[[#This Row],[region]]=Table15[[#Headers],[Southeast]],1,0)</f>
        <v>1</v>
      </c>
      <c r="J905">
        <f>IF(Table15[[#This Row],[region]]=Table15[[#Headers],[southwest]],1,0)</f>
        <v>0</v>
      </c>
      <c r="K905">
        <v>8125.7844999999998</v>
      </c>
    </row>
    <row r="906" spans="1:11">
      <c r="A906">
        <v>60</v>
      </c>
      <c r="B906" t="s">
        <v>6</v>
      </c>
      <c r="C906">
        <f>IF(Table15[[#This Row],[sex]]="male",1,0)</f>
        <v>0</v>
      </c>
      <c r="D906">
        <v>35.1</v>
      </c>
      <c r="E906">
        <v>0</v>
      </c>
      <c r="F906">
        <v>0</v>
      </c>
      <c r="G906" t="s">
        <v>8</v>
      </c>
      <c r="H906">
        <f>IF(Table15[[#This Row],[region]]=Table15[[#Headers],[northwest]],1,0)</f>
        <v>0</v>
      </c>
      <c r="I906">
        <f>IF(Table15[[#This Row],[region]]=Table15[[#Headers],[Southeast]],1,0)</f>
        <v>0</v>
      </c>
      <c r="J906">
        <f>IF(Table15[[#This Row],[region]]=Table15[[#Headers],[southwest]],1,0)</f>
        <v>1</v>
      </c>
      <c r="K906">
        <v>12644.589</v>
      </c>
    </row>
    <row r="907" spans="1:11">
      <c r="A907">
        <v>26</v>
      </c>
      <c r="B907" t="s">
        <v>6</v>
      </c>
      <c r="C907">
        <f>IF(Table15[[#This Row],[sex]]="male",1,0)</f>
        <v>0</v>
      </c>
      <c r="D907">
        <v>29.355</v>
      </c>
      <c r="E907">
        <v>2</v>
      </c>
      <c r="F907">
        <v>0</v>
      </c>
      <c r="G907" t="s">
        <v>13</v>
      </c>
      <c r="H907">
        <f>IF(Table15[[#This Row],[region]]=Table15[[#Headers],[northwest]],1,0)</f>
        <v>0</v>
      </c>
      <c r="I907">
        <f>IF(Table15[[#This Row],[region]]=Table15[[#Headers],[Southeast]],1,0)</f>
        <v>0</v>
      </c>
      <c r="J907">
        <f>IF(Table15[[#This Row],[region]]=Table15[[#Headers],[southwest]],1,0)</f>
        <v>0</v>
      </c>
      <c r="K907">
        <v>4564.1914500000003</v>
      </c>
    </row>
    <row r="908" spans="1:11">
      <c r="A908">
        <v>27</v>
      </c>
      <c r="B908" t="s">
        <v>9</v>
      </c>
      <c r="C908">
        <f>IF(Table15[[#This Row],[sex]]="male",1,0)</f>
        <v>1</v>
      </c>
      <c r="D908">
        <v>32.585000000000001</v>
      </c>
      <c r="E908">
        <v>3</v>
      </c>
      <c r="F908">
        <v>0</v>
      </c>
      <c r="G908" t="s">
        <v>13</v>
      </c>
      <c r="H908">
        <f>IF(Table15[[#This Row],[region]]=Table15[[#Headers],[northwest]],1,0)</f>
        <v>0</v>
      </c>
      <c r="I908">
        <f>IF(Table15[[#This Row],[region]]=Table15[[#Headers],[Southeast]],1,0)</f>
        <v>0</v>
      </c>
      <c r="J908">
        <f>IF(Table15[[#This Row],[region]]=Table15[[#Headers],[southwest]],1,0)</f>
        <v>0</v>
      </c>
      <c r="K908">
        <v>4846.9201499999999</v>
      </c>
    </row>
    <row r="909" spans="1:11">
      <c r="A909">
        <v>44</v>
      </c>
      <c r="B909" t="s">
        <v>6</v>
      </c>
      <c r="C909">
        <f>IF(Table15[[#This Row],[sex]]="male",1,0)</f>
        <v>0</v>
      </c>
      <c r="D909">
        <v>32.340000000000003</v>
      </c>
      <c r="E909">
        <v>1</v>
      </c>
      <c r="F909">
        <v>0</v>
      </c>
      <c r="G909" t="s">
        <v>11</v>
      </c>
      <c r="H909">
        <f>IF(Table15[[#This Row],[region]]=Table15[[#Headers],[northwest]],1,0)</f>
        <v>0</v>
      </c>
      <c r="I909">
        <f>IF(Table15[[#This Row],[region]]=Table15[[#Headers],[Southeast]],1,0)</f>
        <v>1</v>
      </c>
      <c r="J909">
        <f>IF(Table15[[#This Row],[region]]=Table15[[#Headers],[southwest]],1,0)</f>
        <v>0</v>
      </c>
      <c r="K909">
        <v>7633.7205999999996</v>
      </c>
    </row>
    <row r="910" spans="1:11">
      <c r="A910">
        <v>63</v>
      </c>
      <c r="B910" t="s">
        <v>9</v>
      </c>
      <c r="C910">
        <f>IF(Table15[[#This Row],[sex]]="male",1,0)</f>
        <v>1</v>
      </c>
      <c r="D910">
        <v>39.799999999999997</v>
      </c>
      <c r="E910">
        <v>3</v>
      </c>
      <c r="F910">
        <v>0</v>
      </c>
      <c r="G910" t="s">
        <v>8</v>
      </c>
      <c r="H910">
        <f>IF(Table15[[#This Row],[region]]=Table15[[#Headers],[northwest]],1,0)</f>
        <v>0</v>
      </c>
      <c r="I910">
        <f>IF(Table15[[#This Row],[region]]=Table15[[#Headers],[Southeast]],1,0)</f>
        <v>0</v>
      </c>
      <c r="J910">
        <f>IF(Table15[[#This Row],[region]]=Table15[[#Headers],[southwest]],1,0)</f>
        <v>1</v>
      </c>
      <c r="K910">
        <v>15170.069</v>
      </c>
    </row>
    <row r="911" spans="1:11">
      <c r="A911">
        <v>32</v>
      </c>
      <c r="B911" t="s">
        <v>6</v>
      </c>
      <c r="C911">
        <f>IF(Table15[[#This Row],[sex]]="male",1,0)</f>
        <v>0</v>
      </c>
      <c r="D911">
        <v>24.6</v>
      </c>
      <c r="E911">
        <v>0</v>
      </c>
      <c r="F911">
        <v>1</v>
      </c>
      <c r="G911" t="s">
        <v>8</v>
      </c>
      <c r="H911">
        <f>IF(Table15[[#This Row],[region]]=Table15[[#Headers],[northwest]],1,0)</f>
        <v>0</v>
      </c>
      <c r="I911">
        <f>IF(Table15[[#This Row],[region]]=Table15[[#Headers],[Southeast]],1,0)</f>
        <v>0</v>
      </c>
      <c r="J911">
        <f>IF(Table15[[#This Row],[region]]=Table15[[#Headers],[southwest]],1,0)</f>
        <v>1</v>
      </c>
      <c r="K911">
        <v>17496.306</v>
      </c>
    </row>
    <row r="912" spans="1:11">
      <c r="A912">
        <v>22</v>
      </c>
      <c r="B912" t="s">
        <v>9</v>
      </c>
      <c r="C912">
        <f>IF(Table15[[#This Row],[sex]]="male",1,0)</f>
        <v>1</v>
      </c>
      <c r="D912">
        <v>28.31</v>
      </c>
      <c r="E912">
        <v>1</v>
      </c>
      <c r="F912">
        <v>0</v>
      </c>
      <c r="G912" t="s">
        <v>12</v>
      </c>
      <c r="H912">
        <f>IF(Table15[[#This Row],[region]]=Table15[[#Headers],[northwest]],1,0)</f>
        <v>1</v>
      </c>
      <c r="I912">
        <f>IF(Table15[[#This Row],[region]]=Table15[[#Headers],[Southeast]],1,0)</f>
        <v>0</v>
      </c>
      <c r="J912">
        <f>IF(Table15[[#This Row],[region]]=Table15[[#Headers],[southwest]],1,0)</f>
        <v>0</v>
      </c>
      <c r="K912">
        <v>2639.0428999999999</v>
      </c>
    </row>
    <row r="913" spans="1:11">
      <c r="A913">
        <v>18</v>
      </c>
      <c r="B913" t="s">
        <v>9</v>
      </c>
      <c r="C913">
        <f>IF(Table15[[#This Row],[sex]]="male",1,0)</f>
        <v>1</v>
      </c>
      <c r="D913">
        <v>31.73</v>
      </c>
      <c r="E913">
        <v>0</v>
      </c>
      <c r="F913">
        <v>1</v>
      </c>
      <c r="G913" t="s">
        <v>13</v>
      </c>
      <c r="H913">
        <f>IF(Table15[[#This Row],[region]]=Table15[[#Headers],[northwest]],1,0)</f>
        <v>0</v>
      </c>
      <c r="I913">
        <f>IF(Table15[[#This Row],[region]]=Table15[[#Headers],[Southeast]],1,0)</f>
        <v>0</v>
      </c>
      <c r="J913">
        <f>IF(Table15[[#This Row],[region]]=Table15[[#Headers],[southwest]],1,0)</f>
        <v>0</v>
      </c>
      <c r="K913">
        <v>33732.686699999998</v>
      </c>
    </row>
    <row r="914" spans="1:11">
      <c r="A914">
        <v>59</v>
      </c>
      <c r="B914" t="s">
        <v>6</v>
      </c>
      <c r="C914">
        <f>IF(Table15[[#This Row],[sex]]="male",1,0)</f>
        <v>0</v>
      </c>
      <c r="D914">
        <v>26.695</v>
      </c>
      <c r="E914">
        <v>3</v>
      </c>
      <c r="F914">
        <v>0</v>
      </c>
      <c r="G914" t="s">
        <v>12</v>
      </c>
      <c r="H914">
        <f>IF(Table15[[#This Row],[region]]=Table15[[#Headers],[northwest]],1,0)</f>
        <v>1</v>
      </c>
      <c r="I914">
        <f>IF(Table15[[#This Row],[region]]=Table15[[#Headers],[Southeast]],1,0)</f>
        <v>0</v>
      </c>
      <c r="J914">
        <f>IF(Table15[[#This Row],[region]]=Table15[[#Headers],[southwest]],1,0)</f>
        <v>0</v>
      </c>
      <c r="K914">
        <v>14382.709049999999</v>
      </c>
    </row>
    <row r="915" spans="1:11">
      <c r="A915">
        <v>44</v>
      </c>
      <c r="B915" t="s">
        <v>6</v>
      </c>
      <c r="C915">
        <f>IF(Table15[[#This Row],[sex]]="male",1,0)</f>
        <v>0</v>
      </c>
      <c r="D915">
        <v>27.5</v>
      </c>
      <c r="E915">
        <v>1</v>
      </c>
      <c r="F915">
        <v>0</v>
      </c>
      <c r="G915" t="s">
        <v>8</v>
      </c>
      <c r="H915">
        <f>IF(Table15[[#This Row],[region]]=Table15[[#Headers],[northwest]],1,0)</f>
        <v>0</v>
      </c>
      <c r="I915">
        <f>IF(Table15[[#This Row],[region]]=Table15[[#Headers],[Southeast]],1,0)</f>
        <v>0</v>
      </c>
      <c r="J915">
        <f>IF(Table15[[#This Row],[region]]=Table15[[#Headers],[southwest]],1,0)</f>
        <v>1</v>
      </c>
      <c r="K915">
        <v>7626.9930000000004</v>
      </c>
    </row>
    <row r="916" spans="1:11">
      <c r="A916">
        <v>33</v>
      </c>
      <c r="B916" t="s">
        <v>9</v>
      </c>
      <c r="C916">
        <f>IF(Table15[[#This Row],[sex]]="male",1,0)</f>
        <v>1</v>
      </c>
      <c r="D916">
        <v>24.605</v>
      </c>
      <c r="E916">
        <v>2</v>
      </c>
      <c r="F916">
        <v>0</v>
      </c>
      <c r="G916" t="s">
        <v>12</v>
      </c>
      <c r="H916">
        <f>IF(Table15[[#This Row],[region]]=Table15[[#Headers],[northwest]],1,0)</f>
        <v>1</v>
      </c>
      <c r="I916">
        <f>IF(Table15[[#This Row],[region]]=Table15[[#Headers],[Southeast]],1,0)</f>
        <v>0</v>
      </c>
      <c r="J916">
        <f>IF(Table15[[#This Row],[region]]=Table15[[#Headers],[southwest]],1,0)</f>
        <v>0</v>
      </c>
      <c r="K916">
        <v>5257.5079500000002</v>
      </c>
    </row>
    <row r="917" spans="1:11">
      <c r="A917">
        <v>24</v>
      </c>
      <c r="B917" t="s">
        <v>6</v>
      </c>
      <c r="C917">
        <f>IF(Table15[[#This Row],[sex]]="male",1,0)</f>
        <v>0</v>
      </c>
      <c r="D917">
        <v>33.99</v>
      </c>
      <c r="E917">
        <v>0</v>
      </c>
      <c r="F917">
        <v>0</v>
      </c>
      <c r="G917" t="s">
        <v>11</v>
      </c>
      <c r="H917">
        <f>IF(Table15[[#This Row],[region]]=Table15[[#Headers],[northwest]],1,0)</f>
        <v>0</v>
      </c>
      <c r="I917">
        <f>IF(Table15[[#This Row],[region]]=Table15[[#Headers],[Southeast]],1,0)</f>
        <v>1</v>
      </c>
      <c r="J917">
        <f>IF(Table15[[#This Row],[region]]=Table15[[#Headers],[southwest]],1,0)</f>
        <v>0</v>
      </c>
      <c r="K917">
        <v>2473.3341</v>
      </c>
    </row>
    <row r="918" spans="1:11">
      <c r="A918">
        <v>43</v>
      </c>
      <c r="B918" t="s">
        <v>6</v>
      </c>
      <c r="C918">
        <f>IF(Table15[[#This Row],[sex]]="male",1,0)</f>
        <v>0</v>
      </c>
      <c r="D918">
        <v>26.885000000000002</v>
      </c>
      <c r="E918">
        <v>0</v>
      </c>
      <c r="F918">
        <v>1</v>
      </c>
      <c r="G918" t="s">
        <v>12</v>
      </c>
      <c r="H918">
        <f>IF(Table15[[#This Row],[region]]=Table15[[#Headers],[northwest]],1,0)</f>
        <v>1</v>
      </c>
      <c r="I918">
        <f>IF(Table15[[#This Row],[region]]=Table15[[#Headers],[Southeast]],1,0)</f>
        <v>0</v>
      </c>
      <c r="J918">
        <f>IF(Table15[[#This Row],[region]]=Table15[[#Headers],[southwest]],1,0)</f>
        <v>0</v>
      </c>
      <c r="K918">
        <v>21774.32215</v>
      </c>
    </row>
    <row r="919" spans="1:11">
      <c r="A919">
        <v>45</v>
      </c>
      <c r="B919" t="s">
        <v>9</v>
      </c>
      <c r="C919">
        <f>IF(Table15[[#This Row],[sex]]="male",1,0)</f>
        <v>1</v>
      </c>
      <c r="D919">
        <v>22.895</v>
      </c>
      <c r="E919">
        <v>0</v>
      </c>
      <c r="F919">
        <v>1</v>
      </c>
      <c r="G919" t="s">
        <v>13</v>
      </c>
      <c r="H919">
        <f>IF(Table15[[#This Row],[region]]=Table15[[#Headers],[northwest]],1,0)</f>
        <v>0</v>
      </c>
      <c r="I919">
        <f>IF(Table15[[#This Row],[region]]=Table15[[#Headers],[Southeast]],1,0)</f>
        <v>0</v>
      </c>
      <c r="J919">
        <f>IF(Table15[[#This Row],[region]]=Table15[[#Headers],[southwest]],1,0)</f>
        <v>0</v>
      </c>
      <c r="K919">
        <v>35069.374519999998</v>
      </c>
    </row>
    <row r="920" spans="1:11">
      <c r="A920">
        <v>61</v>
      </c>
      <c r="B920" t="s">
        <v>6</v>
      </c>
      <c r="C920">
        <f>IF(Table15[[#This Row],[sex]]="male",1,0)</f>
        <v>0</v>
      </c>
      <c r="D920">
        <v>28.2</v>
      </c>
      <c r="E920">
        <v>0</v>
      </c>
      <c r="F920">
        <v>0</v>
      </c>
      <c r="G920" t="s">
        <v>8</v>
      </c>
      <c r="H920">
        <f>IF(Table15[[#This Row],[region]]=Table15[[#Headers],[northwest]],1,0)</f>
        <v>0</v>
      </c>
      <c r="I920">
        <f>IF(Table15[[#This Row],[region]]=Table15[[#Headers],[Southeast]],1,0)</f>
        <v>0</v>
      </c>
      <c r="J920">
        <f>IF(Table15[[#This Row],[region]]=Table15[[#Headers],[southwest]],1,0)</f>
        <v>1</v>
      </c>
      <c r="K920">
        <v>13041.921</v>
      </c>
    </row>
    <row r="921" spans="1:11">
      <c r="A921">
        <v>35</v>
      </c>
      <c r="B921" t="s">
        <v>6</v>
      </c>
      <c r="C921">
        <f>IF(Table15[[#This Row],[sex]]="male",1,0)</f>
        <v>0</v>
      </c>
      <c r="D921">
        <v>34.21</v>
      </c>
      <c r="E921">
        <v>1</v>
      </c>
      <c r="F921">
        <v>0</v>
      </c>
      <c r="G921" t="s">
        <v>11</v>
      </c>
      <c r="H921">
        <f>IF(Table15[[#This Row],[region]]=Table15[[#Headers],[northwest]],1,0)</f>
        <v>0</v>
      </c>
      <c r="I921">
        <f>IF(Table15[[#This Row],[region]]=Table15[[#Headers],[Southeast]],1,0)</f>
        <v>1</v>
      </c>
      <c r="J921">
        <f>IF(Table15[[#This Row],[region]]=Table15[[#Headers],[southwest]],1,0)</f>
        <v>0</v>
      </c>
      <c r="K921">
        <v>5245.2268999999997</v>
      </c>
    </row>
    <row r="922" spans="1:11">
      <c r="A922">
        <v>62</v>
      </c>
      <c r="B922" t="s">
        <v>6</v>
      </c>
      <c r="C922">
        <f>IF(Table15[[#This Row],[sex]]="male",1,0)</f>
        <v>0</v>
      </c>
      <c r="D922">
        <v>25</v>
      </c>
      <c r="E922">
        <v>0</v>
      </c>
      <c r="F922">
        <v>0</v>
      </c>
      <c r="G922" t="s">
        <v>8</v>
      </c>
      <c r="H922">
        <f>IF(Table15[[#This Row],[region]]=Table15[[#Headers],[northwest]],1,0)</f>
        <v>0</v>
      </c>
      <c r="I922">
        <f>IF(Table15[[#This Row],[region]]=Table15[[#Headers],[Southeast]],1,0)</f>
        <v>0</v>
      </c>
      <c r="J922">
        <f>IF(Table15[[#This Row],[region]]=Table15[[#Headers],[southwest]],1,0)</f>
        <v>1</v>
      </c>
      <c r="K922">
        <v>13451.121999999999</v>
      </c>
    </row>
    <row r="923" spans="1:11">
      <c r="A923">
        <v>62</v>
      </c>
      <c r="B923" t="s">
        <v>6</v>
      </c>
      <c r="C923">
        <f>IF(Table15[[#This Row],[sex]]="male",1,0)</f>
        <v>0</v>
      </c>
      <c r="D923">
        <v>33.200000000000003</v>
      </c>
      <c r="E923">
        <v>0</v>
      </c>
      <c r="F923">
        <v>0</v>
      </c>
      <c r="G923" t="s">
        <v>8</v>
      </c>
      <c r="H923">
        <f>IF(Table15[[#This Row],[region]]=Table15[[#Headers],[northwest]],1,0)</f>
        <v>0</v>
      </c>
      <c r="I923">
        <f>IF(Table15[[#This Row],[region]]=Table15[[#Headers],[Southeast]],1,0)</f>
        <v>0</v>
      </c>
      <c r="J923">
        <f>IF(Table15[[#This Row],[region]]=Table15[[#Headers],[southwest]],1,0)</f>
        <v>1</v>
      </c>
      <c r="K923">
        <v>13462.52</v>
      </c>
    </row>
    <row r="924" spans="1:11">
      <c r="A924">
        <v>38</v>
      </c>
      <c r="B924" t="s">
        <v>9</v>
      </c>
      <c r="C924">
        <f>IF(Table15[[#This Row],[sex]]="male",1,0)</f>
        <v>1</v>
      </c>
      <c r="D924">
        <v>31</v>
      </c>
      <c r="E924">
        <v>1</v>
      </c>
      <c r="F924">
        <v>0</v>
      </c>
      <c r="G924" t="s">
        <v>8</v>
      </c>
      <c r="H924">
        <f>IF(Table15[[#This Row],[region]]=Table15[[#Headers],[northwest]],1,0)</f>
        <v>0</v>
      </c>
      <c r="I924">
        <f>IF(Table15[[#This Row],[region]]=Table15[[#Headers],[Southeast]],1,0)</f>
        <v>0</v>
      </c>
      <c r="J924">
        <f>IF(Table15[[#This Row],[region]]=Table15[[#Headers],[southwest]],1,0)</f>
        <v>1</v>
      </c>
      <c r="K924">
        <v>5488.2619999999997</v>
      </c>
    </row>
    <row r="925" spans="1:11">
      <c r="A925">
        <v>34</v>
      </c>
      <c r="B925" t="s">
        <v>9</v>
      </c>
      <c r="C925">
        <f>IF(Table15[[#This Row],[sex]]="male",1,0)</f>
        <v>1</v>
      </c>
      <c r="D925">
        <v>35.814999999999998</v>
      </c>
      <c r="E925">
        <v>0</v>
      </c>
      <c r="F925">
        <v>0</v>
      </c>
      <c r="G925" t="s">
        <v>12</v>
      </c>
      <c r="H925">
        <f>IF(Table15[[#This Row],[region]]=Table15[[#Headers],[northwest]],1,0)</f>
        <v>1</v>
      </c>
      <c r="I925">
        <f>IF(Table15[[#This Row],[region]]=Table15[[#Headers],[Southeast]],1,0)</f>
        <v>0</v>
      </c>
      <c r="J925">
        <f>IF(Table15[[#This Row],[region]]=Table15[[#Headers],[southwest]],1,0)</f>
        <v>0</v>
      </c>
      <c r="K925">
        <v>4320.4108500000002</v>
      </c>
    </row>
    <row r="926" spans="1:11">
      <c r="A926">
        <v>43</v>
      </c>
      <c r="B926" t="s">
        <v>9</v>
      </c>
      <c r="C926">
        <f>IF(Table15[[#This Row],[sex]]="male",1,0)</f>
        <v>1</v>
      </c>
      <c r="D926">
        <v>23.2</v>
      </c>
      <c r="E926">
        <v>0</v>
      </c>
      <c r="F926">
        <v>0</v>
      </c>
      <c r="G926" t="s">
        <v>8</v>
      </c>
      <c r="H926">
        <f>IF(Table15[[#This Row],[region]]=Table15[[#Headers],[northwest]],1,0)</f>
        <v>0</v>
      </c>
      <c r="I926">
        <f>IF(Table15[[#This Row],[region]]=Table15[[#Headers],[Southeast]],1,0)</f>
        <v>0</v>
      </c>
      <c r="J926">
        <f>IF(Table15[[#This Row],[region]]=Table15[[#Headers],[southwest]],1,0)</f>
        <v>1</v>
      </c>
      <c r="K926">
        <v>6250.4350000000004</v>
      </c>
    </row>
    <row r="927" spans="1:11">
      <c r="A927">
        <v>50</v>
      </c>
      <c r="B927" t="s">
        <v>9</v>
      </c>
      <c r="C927">
        <f>IF(Table15[[#This Row],[sex]]="male",1,0)</f>
        <v>1</v>
      </c>
      <c r="D927">
        <v>32.11</v>
      </c>
      <c r="E927">
        <v>2</v>
      </c>
      <c r="F927">
        <v>0</v>
      </c>
      <c r="G927" t="s">
        <v>13</v>
      </c>
      <c r="H927">
        <f>IF(Table15[[#This Row],[region]]=Table15[[#Headers],[northwest]],1,0)</f>
        <v>0</v>
      </c>
      <c r="I927">
        <f>IF(Table15[[#This Row],[region]]=Table15[[#Headers],[Southeast]],1,0)</f>
        <v>0</v>
      </c>
      <c r="J927">
        <f>IF(Table15[[#This Row],[region]]=Table15[[#Headers],[southwest]],1,0)</f>
        <v>0</v>
      </c>
      <c r="K927">
        <v>25333.332839999999</v>
      </c>
    </row>
    <row r="928" spans="1:11">
      <c r="A928">
        <v>19</v>
      </c>
      <c r="B928" t="s">
        <v>6</v>
      </c>
      <c r="C928">
        <f>IF(Table15[[#This Row],[sex]]="male",1,0)</f>
        <v>0</v>
      </c>
      <c r="D928">
        <v>23.4</v>
      </c>
      <c r="E928">
        <v>2</v>
      </c>
      <c r="F928">
        <v>0</v>
      </c>
      <c r="G928" t="s">
        <v>8</v>
      </c>
      <c r="H928">
        <f>IF(Table15[[#This Row],[region]]=Table15[[#Headers],[northwest]],1,0)</f>
        <v>0</v>
      </c>
      <c r="I928">
        <f>IF(Table15[[#This Row],[region]]=Table15[[#Headers],[Southeast]],1,0)</f>
        <v>0</v>
      </c>
      <c r="J928">
        <f>IF(Table15[[#This Row],[region]]=Table15[[#Headers],[southwest]],1,0)</f>
        <v>1</v>
      </c>
      <c r="K928">
        <v>2913.569</v>
      </c>
    </row>
    <row r="929" spans="1:11">
      <c r="A929">
        <v>57</v>
      </c>
      <c r="B929" t="s">
        <v>6</v>
      </c>
      <c r="C929">
        <f>IF(Table15[[#This Row],[sex]]="male",1,0)</f>
        <v>0</v>
      </c>
      <c r="D929">
        <v>20.100000000000001</v>
      </c>
      <c r="E929">
        <v>1</v>
      </c>
      <c r="F929">
        <v>0</v>
      </c>
      <c r="G929" t="s">
        <v>8</v>
      </c>
      <c r="H929">
        <f>IF(Table15[[#This Row],[region]]=Table15[[#Headers],[northwest]],1,0)</f>
        <v>0</v>
      </c>
      <c r="I929">
        <f>IF(Table15[[#This Row],[region]]=Table15[[#Headers],[Southeast]],1,0)</f>
        <v>0</v>
      </c>
      <c r="J929">
        <f>IF(Table15[[#This Row],[region]]=Table15[[#Headers],[southwest]],1,0)</f>
        <v>1</v>
      </c>
      <c r="K929">
        <v>12032.325999999999</v>
      </c>
    </row>
    <row r="930" spans="1:11">
      <c r="A930">
        <v>62</v>
      </c>
      <c r="B930" t="s">
        <v>6</v>
      </c>
      <c r="C930">
        <f>IF(Table15[[#This Row],[sex]]="male",1,0)</f>
        <v>0</v>
      </c>
      <c r="D930">
        <v>39.159999999999997</v>
      </c>
      <c r="E930">
        <v>0</v>
      </c>
      <c r="F930">
        <v>0</v>
      </c>
      <c r="G930" t="s">
        <v>11</v>
      </c>
      <c r="H930">
        <f>IF(Table15[[#This Row],[region]]=Table15[[#Headers],[northwest]],1,0)</f>
        <v>0</v>
      </c>
      <c r="I930">
        <f>IF(Table15[[#This Row],[region]]=Table15[[#Headers],[Southeast]],1,0)</f>
        <v>1</v>
      </c>
      <c r="J930">
        <f>IF(Table15[[#This Row],[region]]=Table15[[#Headers],[southwest]],1,0)</f>
        <v>0</v>
      </c>
      <c r="K930">
        <v>13470.804400000001</v>
      </c>
    </row>
    <row r="931" spans="1:11">
      <c r="A931">
        <v>41</v>
      </c>
      <c r="B931" t="s">
        <v>9</v>
      </c>
      <c r="C931">
        <f>IF(Table15[[#This Row],[sex]]="male",1,0)</f>
        <v>1</v>
      </c>
      <c r="D931">
        <v>34.21</v>
      </c>
      <c r="E931">
        <v>1</v>
      </c>
      <c r="F931">
        <v>0</v>
      </c>
      <c r="G931" t="s">
        <v>11</v>
      </c>
      <c r="H931">
        <f>IF(Table15[[#This Row],[region]]=Table15[[#Headers],[northwest]],1,0)</f>
        <v>0</v>
      </c>
      <c r="I931">
        <f>IF(Table15[[#This Row],[region]]=Table15[[#Headers],[Southeast]],1,0)</f>
        <v>1</v>
      </c>
      <c r="J931">
        <f>IF(Table15[[#This Row],[region]]=Table15[[#Headers],[southwest]],1,0)</f>
        <v>0</v>
      </c>
      <c r="K931">
        <v>6289.7548999999999</v>
      </c>
    </row>
    <row r="932" spans="1:11">
      <c r="A932">
        <v>26</v>
      </c>
      <c r="B932" t="s">
        <v>9</v>
      </c>
      <c r="C932">
        <f>IF(Table15[[#This Row],[sex]]="male",1,0)</f>
        <v>1</v>
      </c>
      <c r="D932">
        <v>46.53</v>
      </c>
      <c r="E932">
        <v>1</v>
      </c>
      <c r="F932">
        <v>0</v>
      </c>
      <c r="G932" t="s">
        <v>11</v>
      </c>
      <c r="H932">
        <f>IF(Table15[[#This Row],[region]]=Table15[[#Headers],[northwest]],1,0)</f>
        <v>0</v>
      </c>
      <c r="I932">
        <f>IF(Table15[[#This Row],[region]]=Table15[[#Headers],[Southeast]],1,0)</f>
        <v>1</v>
      </c>
      <c r="J932">
        <f>IF(Table15[[#This Row],[region]]=Table15[[#Headers],[southwest]],1,0)</f>
        <v>0</v>
      </c>
      <c r="K932">
        <v>2927.0646999999999</v>
      </c>
    </row>
    <row r="933" spans="1:11">
      <c r="A933">
        <v>39</v>
      </c>
      <c r="B933" t="s">
        <v>6</v>
      </c>
      <c r="C933">
        <f>IF(Table15[[#This Row],[sex]]="male",1,0)</f>
        <v>0</v>
      </c>
      <c r="D933">
        <v>32.5</v>
      </c>
      <c r="E933">
        <v>1</v>
      </c>
      <c r="F933">
        <v>0</v>
      </c>
      <c r="G933" t="s">
        <v>8</v>
      </c>
      <c r="H933">
        <f>IF(Table15[[#This Row],[region]]=Table15[[#Headers],[northwest]],1,0)</f>
        <v>0</v>
      </c>
      <c r="I933">
        <f>IF(Table15[[#This Row],[region]]=Table15[[#Headers],[Southeast]],1,0)</f>
        <v>0</v>
      </c>
      <c r="J933">
        <f>IF(Table15[[#This Row],[region]]=Table15[[#Headers],[southwest]],1,0)</f>
        <v>1</v>
      </c>
      <c r="K933">
        <v>6238.2979999999998</v>
      </c>
    </row>
    <row r="934" spans="1:11">
      <c r="A934">
        <v>46</v>
      </c>
      <c r="B934" t="s">
        <v>9</v>
      </c>
      <c r="C934">
        <f>IF(Table15[[#This Row],[sex]]="male",1,0)</f>
        <v>1</v>
      </c>
      <c r="D934">
        <v>25.8</v>
      </c>
      <c r="E934">
        <v>5</v>
      </c>
      <c r="F934">
        <v>0</v>
      </c>
      <c r="G934" t="s">
        <v>8</v>
      </c>
      <c r="H934">
        <f>IF(Table15[[#This Row],[region]]=Table15[[#Headers],[northwest]],1,0)</f>
        <v>0</v>
      </c>
      <c r="I934">
        <f>IF(Table15[[#This Row],[region]]=Table15[[#Headers],[Southeast]],1,0)</f>
        <v>0</v>
      </c>
      <c r="J934">
        <f>IF(Table15[[#This Row],[region]]=Table15[[#Headers],[southwest]],1,0)</f>
        <v>1</v>
      </c>
      <c r="K934">
        <v>10096.969999999999</v>
      </c>
    </row>
    <row r="935" spans="1:11">
      <c r="A935">
        <v>45</v>
      </c>
      <c r="B935" t="s">
        <v>6</v>
      </c>
      <c r="C935">
        <f>IF(Table15[[#This Row],[sex]]="male",1,0)</f>
        <v>0</v>
      </c>
      <c r="D935">
        <v>35.299999999999997</v>
      </c>
      <c r="E935">
        <v>0</v>
      </c>
      <c r="F935">
        <v>0</v>
      </c>
      <c r="G935" t="s">
        <v>8</v>
      </c>
      <c r="H935">
        <f>IF(Table15[[#This Row],[region]]=Table15[[#Headers],[northwest]],1,0)</f>
        <v>0</v>
      </c>
      <c r="I935">
        <f>IF(Table15[[#This Row],[region]]=Table15[[#Headers],[Southeast]],1,0)</f>
        <v>0</v>
      </c>
      <c r="J935">
        <f>IF(Table15[[#This Row],[region]]=Table15[[#Headers],[southwest]],1,0)</f>
        <v>1</v>
      </c>
      <c r="K935">
        <v>7348.1419999999998</v>
      </c>
    </row>
    <row r="936" spans="1:11">
      <c r="A936">
        <v>32</v>
      </c>
      <c r="B936" t="s">
        <v>9</v>
      </c>
      <c r="C936">
        <f>IF(Table15[[#This Row],[sex]]="male",1,0)</f>
        <v>1</v>
      </c>
      <c r="D936">
        <v>37.18</v>
      </c>
      <c r="E936">
        <v>2</v>
      </c>
      <c r="F936">
        <v>0</v>
      </c>
      <c r="G936" t="s">
        <v>11</v>
      </c>
      <c r="H936">
        <f>IF(Table15[[#This Row],[region]]=Table15[[#Headers],[northwest]],1,0)</f>
        <v>0</v>
      </c>
      <c r="I936">
        <f>IF(Table15[[#This Row],[region]]=Table15[[#Headers],[Southeast]],1,0)</f>
        <v>1</v>
      </c>
      <c r="J936">
        <f>IF(Table15[[#This Row],[region]]=Table15[[#Headers],[southwest]],1,0)</f>
        <v>0</v>
      </c>
      <c r="K936">
        <v>4673.3922000000002</v>
      </c>
    </row>
    <row r="937" spans="1:11">
      <c r="A937">
        <v>59</v>
      </c>
      <c r="B937" t="s">
        <v>6</v>
      </c>
      <c r="C937">
        <f>IF(Table15[[#This Row],[sex]]="male",1,0)</f>
        <v>0</v>
      </c>
      <c r="D937">
        <v>27.5</v>
      </c>
      <c r="E937">
        <v>0</v>
      </c>
      <c r="F937">
        <v>0</v>
      </c>
      <c r="G937" t="s">
        <v>8</v>
      </c>
      <c r="H937">
        <f>IF(Table15[[#This Row],[region]]=Table15[[#Headers],[northwest]],1,0)</f>
        <v>0</v>
      </c>
      <c r="I937">
        <f>IF(Table15[[#This Row],[region]]=Table15[[#Headers],[Southeast]],1,0)</f>
        <v>0</v>
      </c>
      <c r="J937">
        <f>IF(Table15[[#This Row],[region]]=Table15[[#Headers],[southwest]],1,0)</f>
        <v>1</v>
      </c>
      <c r="K937">
        <v>12233.828</v>
      </c>
    </row>
    <row r="938" spans="1:11">
      <c r="A938">
        <v>44</v>
      </c>
      <c r="B938" t="s">
        <v>9</v>
      </c>
      <c r="C938">
        <f>IF(Table15[[#This Row],[sex]]="male",1,0)</f>
        <v>1</v>
      </c>
      <c r="D938">
        <v>29.734999999999999</v>
      </c>
      <c r="E938">
        <v>2</v>
      </c>
      <c r="F938">
        <v>0</v>
      </c>
      <c r="G938" t="s">
        <v>13</v>
      </c>
      <c r="H938">
        <f>IF(Table15[[#This Row],[region]]=Table15[[#Headers],[northwest]],1,0)</f>
        <v>0</v>
      </c>
      <c r="I938">
        <f>IF(Table15[[#This Row],[region]]=Table15[[#Headers],[Southeast]],1,0)</f>
        <v>0</v>
      </c>
      <c r="J938">
        <f>IF(Table15[[#This Row],[region]]=Table15[[#Headers],[southwest]],1,0)</f>
        <v>0</v>
      </c>
      <c r="K938">
        <v>32108.662820000001</v>
      </c>
    </row>
    <row r="939" spans="1:11">
      <c r="A939">
        <v>39</v>
      </c>
      <c r="B939" t="s">
        <v>6</v>
      </c>
      <c r="C939">
        <f>IF(Table15[[#This Row],[sex]]="male",1,0)</f>
        <v>0</v>
      </c>
      <c r="D939">
        <v>24.225000000000001</v>
      </c>
      <c r="E939">
        <v>5</v>
      </c>
      <c r="F939">
        <v>0</v>
      </c>
      <c r="G939" t="s">
        <v>12</v>
      </c>
      <c r="H939">
        <f>IF(Table15[[#This Row],[region]]=Table15[[#Headers],[northwest]],1,0)</f>
        <v>1</v>
      </c>
      <c r="I939">
        <f>IF(Table15[[#This Row],[region]]=Table15[[#Headers],[Southeast]],1,0)</f>
        <v>0</v>
      </c>
      <c r="J939">
        <f>IF(Table15[[#This Row],[region]]=Table15[[#Headers],[southwest]],1,0)</f>
        <v>0</v>
      </c>
      <c r="K939">
        <v>8965.7957499999993</v>
      </c>
    </row>
    <row r="940" spans="1:11">
      <c r="A940">
        <v>18</v>
      </c>
      <c r="B940" t="s">
        <v>9</v>
      </c>
      <c r="C940">
        <f>IF(Table15[[#This Row],[sex]]="male",1,0)</f>
        <v>1</v>
      </c>
      <c r="D940">
        <v>26.18</v>
      </c>
      <c r="E940">
        <v>2</v>
      </c>
      <c r="F940">
        <v>0</v>
      </c>
      <c r="G940" t="s">
        <v>11</v>
      </c>
      <c r="H940">
        <f>IF(Table15[[#This Row],[region]]=Table15[[#Headers],[northwest]],1,0)</f>
        <v>0</v>
      </c>
      <c r="I940">
        <f>IF(Table15[[#This Row],[region]]=Table15[[#Headers],[Southeast]],1,0)</f>
        <v>1</v>
      </c>
      <c r="J940">
        <f>IF(Table15[[#This Row],[region]]=Table15[[#Headers],[southwest]],1,0)</f>
        <v>0</v>
      </c>
      <c r="K940">
        <v>2304.0021999999999</v>
      </c>
    </row>
    <row r="941" spans="1:11">
      <c r="A941">
        <v>53</v>
      </c>
      <c r="B941" t="s">
        <v>9</v>
      </c>
      <c r="C941">
        <f>IF(Table15[[#This Row],[sex]]="male",1,0)</f>
        <v>1</v>
      </c>
      <c r="D941">
        <v>29.48</v>
      </c>
      <c r="E941">
        <v>0</v>
      </c>
      <c r="F941">
        <v>0</v>
      </c>
      <c r="G941" t="s">
        <v>11</v>
      </c>
      <c r="H941">
        <f>IF(Table15[[#This Row],[region]]=Table15[[#Headers],[northwest]],1,0)</f>
        <v>0</v>
      </c>
      <c r="I941">
        <f>IF(Table15[[#This Row],[region]]=Table15[[#Headers],[Southeast]],1,0)</f>
        <v>1</v>
      </c>
      <c r="J941">
        <f>IF(Table15[[#This Row],[region]]=Table15[[#Headers],[southwest]],1,0)</f>
        <v>0</v>
      </c>
      <c r="K941">
        <v>9487.6442000000006</v>
      </c>
    </row>
    <row r="942" spans="1:11">
      <c r="A942">
        <v>18</v>
      </c>
      <c r="B942" t="s">
        <v>9</v>
      </c>
      <c r="C942">
        <f>IF(Table15[[#This Row],[sex]]="male",1,0)</f>
        <v>1</v>
      </c>
      <c r="D942">
        <v>23.21</v>
      </c>
      <c r="E942">
        <v>0</v>
      </c>
      <c r="F942">
        <v>0</v>
      </c>
      <c r="G942" t="s">
        <v>11</v>
      </c>
      <c r="H942">
        <f>IF(Table15[[#This Row],[region]]=Table15[[#Headers],[northwest]],1,0)</f>
        <v>0</v>
      </c>
      <c r="I942">
        <f>IF(Table15[[#This Row],[region]]=Table15[[#Headers],[Southeast]],1,0)</f>
        <v>1</v>
      </c>
      <c r="J942">
        <f>IF(Table15[[#This Row],[region]]=Table15[[#Headers],[southwest]],1,0)</f>
        <v>0</v>
      </c>
      <c r="K942">
        <v>1121.8739</v>
      </c>
    </row>
    <row r="943" spans="1:11">
      <c r="A943">
        <v>50</v>
      </c>
      <c r="B943" t="s">
        <v>6</v>
      </c>
      <c r="C943">
        <f>IF(Table15[[#This Row],[sex]]="male",1,0)</f>
        <v>0</v>
      </c>
      <c r="D943">
        <v>46.09</v>
      </c>
      <c r="E943">
        <v>1</v>
      </c>
      <c r="F943">
        <v>0</v>
      </c>
      <c r="G943" t="s">
        <v>11</v>
      </c>
      <c r="H943">
        <f>IF(Table15[[#This Row],[region]]=Table15[[#Headers],[northwest]],1,0)</f>
        <v>0</v>
      </c>
      <c r="I943">
        <f>IF(Table15[[#This Row],[region]]=Table15[[#Headers],[Southeast]],1,0)</f>
        <v>1</v>
      </c>
      <c r="J943">
        <f>IF(Table15[[#This Row],[region]]=Table15[[#Headers],[southwest]],1,0)</f>
        <v>0</v>
      </c>
      <c r="K943">
        <v>9549.5650999999998</v>
      </c>
    </row>
    <row r="944" spans="1:11">
      <c r="A944">
        <v>18</v>
      </c>
      <c r="B944" t="s">
        <v>6</v>
      </c>
      <c r="C944">
        <f>IF(Table15[[#This Row],[sex]]="male",1,0)</f>
        <v>0</v>
      </c>
      <c r="D944">
        <v>40.185000000000002</v>
      </c>
      <c r="E944">
        <v>0</v>
      </c>
      <c r="F944">
        <v>0</v>
      </c>
      <c r="G944" t="s">
        <v>13</v>
      </c>
      <c r="H944">
        <f>IF(Table15[[#This Row],[region]]=Table15[[#Headers],[northwest]],1,0)</f>
        <v>0</v>
      </c>
      <c r="I944">
        <f>IF(Table15[[#This Row],[region]]=Table15[[#Headers],[Southeast]],1,0)</f>
        <v>0</v>
      </c>
      <c r="J944">
        <f>IF(Table15[[#This Row],[region]]=Table15[[#Headers],[southwest]],1,0)</f>
        <v>0</v>
      </c>
      <c r="K944">
        <v>2217.4691499999999</v>
      </c>
    </row>
    <row r="945" spans="1:11">
      <c r="A945">
        <v>19</v>
      </c>
      <c r="B945" t="s">
        <v>9</v>
      </c>
      <c r="C945">
        <f>IF(Table15[[#This Row],[sex]]="male",1,0)</f>
        <v>1</v>
      </c>
      <c r="D945">
        <v>22.61</v>
      </c>
      <c r="E945">
        <v>0</v>
      </c>
      <c r="F945">
        <v>0</v>
      </c>
      <c r="G945" t="s">
        <v>12</v>
      </c>
      <c r="H945">
        <f>IF(Table15[[#This Row],[region]]=Table15[[#Headers],[northwest]],1,0)</f>
        <v>1</v>
      </c>
      <c r="I945">
        <f>IF(Table15[[#This Row],[region]]=Table15[[#Headers],[Southeast]],1,0)</f>
        <v>0</v>
      </c>
      <c r="J945">
        <f>IF(Table15[[#This Row],[region]]=Table15[[#Headers],[southwest]],1,0)</f>
        <v>0</v>
      </c>
      <c r="K945">
        <v>1628.4709</v>
      </c>
    </row>
    <row r="946" spans="1:11">
      <c r="A946">
        <v>62</v>
      </c>
      <c r="B946" t="s">
        <v>9</v>
      </c>
      <c r="C946">
        <f>IF(Table15[[#This Row],[sex]]="male",1,0)</f>
        <v>1</v>
      </c>
      <c r="D946">
        <v>39.93</v>
      </c>
      <c r="E946">
        <v>0</v>
      </c>
      <c r="F946">
        <v>0</v>
      </c>
      <c r="G946" t="s">
        <v>11</v>
      </c>
      <c r="H946">
        <f>IF(Table15[[#This Row],[region]]=Table15[[#Headers],[northwest]],1,0)</f>
        <v>0</v>
      </c>
      <c r="I946">
        <f>IF(Table15[[#This Row],[region]]=Table15[[#Headers],[Southeast]],1,0)</f>
        <v>1</v>
      </c>
      <c r="J946">
        <f>IF(Table15[[#This Row],[region]]=Table15[[#Headers],[southwest]],1,0)</f>
        <v>0</v>
      </c>
      <c r="K946">
        <v>12982.8747</v>
      </c>
    </row>
    <row r="947" spans="1:11">
      <c r="A947">
        <v>56</v>
      </c>
      <c r="B947" t="s">
        <v>6</v>
      </c>
      <c r="C947">
        <f>IF(Table15[[#This Row],[sex]]="male",1,0)</f>
        <v>0</v>
      </c>
      <c r="D947">
        <v>35.799999999999997</v>
      </c>
      <c r="E947">
        <v>1</v>
      </c>
      <c r="F947">
        <v>0</v>
      </c>
      <c r="G947" t="s">
        <v>8</v>
      </c>
      <c r="H947">
        <f>IF(Table15[[#This Row],[region]]=Table15[[#Headers],[northwest]],1,0)</f>
        <v>0</v>
      </c>
      <c r="I947">
        <f>IF(Table15[[#This Row],[region]]=Table15[[#Headers],[Southeast]],1,0)</f>
        <v>0</v>
      </c>
      <c r="J947">
        <f>IF(Table15[[#This Row],[region]]=Table15[[#Headers],[southwest]],1,0)</f>
        <v>1</v>
      </c>
      <c r="K947">
        <v>11674.13</v>
      </c>
    </row>
    <row r="948" spans="1:11">
      <c r="A948">
        <v>42</v>
      </c>
      <c r="B948" t="s">
        <v>9</v>
      </c>
      <c r="C948">
        <f>IF(Table15[[#This Row],[sex]]="male",1,0)</f>
        <v>1</v>
      </c>
      <c r="D948">
        <v>35.799999999999997</v>
      </c>
      <c r="E948">
        <v>2</v>
      </c>
      <c r="F948">
        <v>0</v>
      </c>
      <c r="G948" t="s">
        <v>8</v>
      </c>
      <c r="H948">
        <f>IF(Table15[[#This Row],[region]]=Table15[[#Headers],[northwest]],1,0)</f>
        <v>0</v>
      </c>
      <c r="I948">
        <f>IF(Table15[[#This Row],[region]]=Table15[[#Headers],[Southeast]],1,0)</f>
        <v>0</v>
      </c>
      <c r="J948">
        <f>IF(Table15[[#This Row],[region]]=Table15[[#Headers],[southwest]],1,0)</f>
        <v>1</v>
      </c>
      <c r="K948">
        <v>7160.0940000000001</v>
      </c>
    </row>
    <row r="949" spans="1:11">
      <c r="A949">
        <v>37</v>
      </c>
      <c r="B949" t="s">
        <v>9</v>
      </c>
      <c r="C949">
        <f>IF(Table15[[#This Row],[sex]]="male",1,0)</f>
        <v>1</v>
      </c>
      <c r="D949">
        <v>34.200000000000003</v>
      </c>
      <c r="E949">
        <v>1</v>
      </c>
      <c r="F949">
        <v>1</v>
      </c>
      <c r="G949" t="s">
        <v>13</v>
      </c>
      <c r="H949">
        <f>IF(Table15[[#This Row],[region]]=Table15[[#Headers],[northwest]],1,0)</f>
        <v>0</v>
      </c>
      <c r="I949">
        <f>IF(Table15[[#This Row],[region]]=Table15[[#Headers],[Southeast]],1,0)</f>
        <v>0</v>
      </c>
      <c r="J949">
        <f>IF(Table15[[#This Row],[region]]=Table15[[#Headers],[southwest]],1,0)</f>
        <v>0</v>
      </c>
      <c r="K949">
        <v>39047.285000000003</v>
      </c>
    </row>
    <row r="950" spans="1:11">
      <c r="A950">
        <v>42</v>
      </c>
      <c r="B950" t="s">
        <v>9</v>
      </c>
      <c r="C950">
        <f>IF(Table15[[#This Row],[sex]]="male",1,0)</f>
        <v>1</v>
      </c>
      <c r="D950">
        <v>31.254999999999999</v>
      </c>
      <c r="E950">
        <v>0</v>
      </c>
      <c r="F950">
        <v>0</v>
      </c>
      <c r="G950" t="s">
        <v>12</v>
      </c>
      <c r="H950">
        <f>IF(Table15[[#This Row],[region]]=Table15[[#Headers],[northwest]],1,0)</f>
        <v>1</v>
      </c>
      <c r="I950">
        <f>IF(Table15[[#This Row],[region]]=Table15[[#Headers],[Southeast]],1,0)</f>
        <v>0</v>
      </c>
      <c r="J950">
        <f>IF(Table15[[#This Row],[region]]=Table15[[#Headers],[southwest]],1,0)</f>
        <v>0</v>
      </c>
      <c r="K950">
        <v>6358.7764500000003</v>
      </c>
    </row>
    <row r="951" spans="1:11">
      <c r="A951">
        <v>25</v>
      </c>
      <c r="B951" t="s">
        <v>9</v>
      </c>
      <c r="C951">
        <f>IF(Table15[[#This Row],[sex]]="male",1,0)</f>
        <v>1</v>
      </c>
      <c r="D951">
        <v>29.7</v>
      </c>
      <c r="E951">
        <v>3</v>
      </c>
      <c r="F951">
        <v>1</v>
      </c>
      <c r="G951" t="s">
        <v>8</v>
      </c>
      <c r="H951">
        <f>IF(Table15[[#This Row],[region]]=Table15[[#Headers],[northwest]],1,0)</f>
        <v>0</v>
      </c>
      <c r="I951">
        <f>IF(Table15[[#This Row],[region]]=Table15[[#Headers],[Southeast]],1,0)</f>
        <v>0</v>
      </c>
      <c r="J951">
        <f>IF(Table15[[#This Row],[region]]=Table15[[#Headers],[southwest]],1,0)</f>
        <v>1</v>
      </c>
      <c r="K951">
        <v>19933.457999999999</v>
      </c>
    </row>
    <row r="952" spans="1:11">
      <c r="A952">
        <v>57</v>
      </c>
      <c r="B952" t="s">
        <v>9</v>
      </c>
      <c r="C952">
        <f>IF(Table15[[#This Row],[sex]]="male",1,0)</f>
        <v>1</v>
      </c>
      <c r="D952">
        <v>18.335000000000001</v>
      </c>
      <c r="E952">
        <v>0</v>
      </c>
      <c r="F952">
        <v>0</v>
      </c>
      <c r="G952" t="s">
        <v>13</v>
      </c>
      <c r="H952">
        <f>IF(Table15[[#This Row],[region]]=Table15[[#Headers],[northwest]],1,0)</f>
        <v>0</v>
      </c>
      <c r="I952">
        <f>IF(Table15[[#This Row],[region]]=Table15[[#Headers],[Southeast]],1,0)</f>
        <v>0</v>
      </c>
      <c r="J952">
        <f>IF(Table15[[#This Row],[region]]=Table15[[#Headers],[southwest]],1,0)</f>
        <v>0</v>
      </c>
      <c r="K952">
        <v>11534.872649999999</v>
      </c>
    </row>
    <row r="953" spans="1:11">
      <c r="A953">
        <v>51</v>
      </c>
      <c r="B953" t="s">
        <v>9</v>
      </c>
      <c r="C953">
        <f>IF(Table15[[#This Row],[sex]]="male",1,0)</f>
        <v>1</v>
      </c>
      <c r="D953">
        <v>42.9</v>
      </c>
      <c r="E953">
        <v>2</v>
      </c>
      <c r="F953">
        <v>1</v>
      </c>
      <c r="G953" t="s">
        <v>11</v>
      </c>
      <c r="H953">
        <f>IF(Table15[[#This Row],[region]]=Table15[[#Headers],[northwest]],1,0)</f>
        <v>0</v>
      </c>
      <c r="I953">
        <f>IF(Table15[[#This Row],[region]]=Table15[[#Headers],[Southeast]],1,0)</f>
        <v>1</v>
      </c>
      <c r="J953">
        <f>IF(Table15[[#This Row],[region]]=Table15[[#Headers],[southwest]],1,0)</f>
        <v>0</v>
      </c>
      <c r="K953">
        <v>47462.894</v>
      </c>
    </row>
    <row r="954" spans="1:11">
      <c r="A954">
        <v>30</v>
      </c>
      <c r="B954" t="s">
        <v>6</v>
      </c>
      <c r="C954">
        <f>IF(Table15[[#This Row],[sex]]="male",1,0)</f>
        <v>0</v>
      </c>
      <c r="D954">
        <v>28.405000000000001</v>
      </c>
      <c r="E954">
        <v>1</v>
      </c>
      <c r="F954">
        <v>0</v>
      </c>
      <c r="G954" t="s">
        <v>12</v>
      </c>
      <c r="H954">
        <f>IF(Table15[[#This Row],[region]]=Table15[[#Headers],[northwest]],1,0)</f>
        <v>1</v>
      </c>
      <c r="I954">
        <f>IF(Table15[[#This Row],[region]]=Table15[[#Headers],[Southeast]],1,0)</f>
        <v>0</v>
      </c>
      <c r="J954">
        <f>IF(Table15[[#This Row],[region]]=Table15[[#Headers],[southwest]],1,0)</f>
        <v>0</v>
      </c>
      <c r="K954">
        <v>4527.1829500000003</v>
      </c>
    </row>
    <row r="955" spans="1:11">
      <c r="A955">
        <v>44</v>
      </c>
      <c r="B955" t="s">
        <v>9</v>
      </c>
      <c r="C955">
        <f>IF(Table15[[#This Row],[sex]]="male",1,0)</f>
        <v>1</v>
      </c>
      <c r="D955">
        <v>30.2</v>
      </c>
      <c r="E955">
        <v>2</v>
      </c>
      <c r="F955">
        <v>1</v>
      </c>
      <c r="G955" t="s">
        <v>8</v>
      </c>
      <c r="H955">
        <f>IF(Table15[[#This Row],[region]]=Table15[[#Headers],[northwest]],1,0)</f>
        <v>0</v>
      </c>
      <c r="I955">
        <f>IF(Table15[[#This Row],[region]]=Table15[[#Headers],[Southeast]],1,0)</f>
        <v>0</v>
      </c>
      <c r="J955">
        <f>IF(Table15[[#This Row],[region]]=Table15[[#Headers],[southwest]],1,0)</f>
        <v>1</v>
      </c>
      <c r="K955">
        <v>38998.546000000002</v>
      </c>
    </row>
    <row r="956" spans="1:11">
      <c r="A956">
        <v>34</v>
      </c>
      <c r="B956" t="s">
        <v>9</v>
      </c>
      <c r="C956">
        <f>IF(Table15[[#This Row],[sex]]="male",1,0)</f>
        <v>1</v>
      </c>
      <c r="D956">
        <v>27.835000000000001</v>
      </c>
      <c r="E956">
        <v>1</v>
      </c>
      <c r="F956">
        <v>1</v>
      </c>
      <c r="G956" t="s">
        <v>12</v>
      </c>
      <c r="H956">
        <f>IF(Table15[[#This Row],[region]]=Table15[[#Headers],[northwest]],1,0)</f>
        <v>1</v>
      </c>
      <c r="I956">
        <f>IF(Table15[[#This Row],[region]]=Table15[[#Headers],[Southeast]],1,0)</f>
        <v>0</v>
      </c>
      <c r="J956">
        <f>IF(Table15[[#This Row],[region]]=Table15[[#Headers],[southwest]],1,0)</f>
        <v>0</v>
      </c>
      <c r="K956">
        <v>20009.63365</v>
      </c>
    </row>
    <row r="957" spans="1:11">
      <c r="A957">
        <v>31</v>
      </c>
      <c r="B957" t="s">
        <v>9</v>
      </c>
      <c r="C957">
        <f>IF(Table15[[#This Row],[sex]]="male",1,0)</f>
        <v>1</v>
      </c>
      <c r="D957">
        <v>39.49</v>
      </c>
      <c r="E957">
        <v>1</v>
      </c>
      <c r="F957">
        <v>0</v>
      </c>
      <c r="G957" t="s">
        <v>11</v>
      </c>
      <c r="H957">
        <f>IF(Table15[[#This Row],[region]]=Table15[[#Headers],[northwest]],1,0)</f>
        <v>0</v>
      </c>
      <c r="I957">
        <f>IF(Table15[[#This Row],[region]]=Table15[[#Headers],[Southeast]],1,0)</f>
        <v>1</v>
      </c>
      <c r="J957">
        <f>IF(Table15[[#This Row],[region]]=Table15[[#Headers],[southwest]],1,0)</f>
        <v>0</v>
      </c>
      <c r="K957">
        <v>3875.7341000000001</v>
      </c>
    </row>
    <row r="958" spans="1:11">
      <c r="A958">
        <v>54</v>
      </c>
      <c r="B958" t="s">
        <v>9</v>
      </c>
      <c r="C958">
        <f>IF(Table15[[#This Row],[sex]]="male",1,0)</f>
        <v>1</v>
      </c>
      <c r="D958">
        <v>30.8</v>
      </c>
      <c r="E958">
        <v>1</v>
      </c>
      <c r="F958">
        <v>1</v>
      </c>
      <c r="G958" t="s">
        <v>11</v>
      </c>
      <c r="H958">
        <f>IF(Table15[[#This Row],[region]]=Table15[[#Headers],[northwest]],1,0)</f>
        <v>0</v>
      </c>
      <c r="I958">
        <f>IF(Table15[[#This Row],[region]]=Table15[[#Headers],[Southeast]],1,0)</f>
        <v>1</v>
      </c>
      <c r="J958">
        <f>IF(Table15[[#This Row],[region]]=Table15[[#Headers],[southwest]],1,0)</f>
        <v>0</v>
      </c>
      <c r="K958">
        <v>41999.519999999997</v>
      </c>
    </row>
    <row r="959" spans="1:11">
      <c r="A959">
        <v>24</v>
      </c>
      <c r="B959" t="s">
        <v>9</v>
      </c>
      <c r="C959">
        <f>IF(Table15[[#This Row],[sex]]="male",1,0)</f>
        <v>1</v>
      </c>
      <c r="D959">
        <v>26.79</v>
      </c>
      <c r="E959">
        <v>1</v>
      </c>
      <c r="F959">
        <v>0</v>
      </c>
      <c r="G959" t="s">
        <v>12</v>
      </c>
      <c r="H959">
        <f>IF(Table15[[#This Row],[region]]=Table15[[#Headers],[northwest]],1,0)</f>
        <v>1</v>
      </c>
      <c r="I959">
        <f>IF(Table15[[#This Row],[region]]=Table15[[#Headers],[Southeast]],1,0)</f>
        <v>0</v>
      </c>
      <c r="J959">
        <f>IF(Table15[[#This Row],[region]]=Table15[[#Headers],[southwest]],1,0)</f>
        <v>0</v>
      </c>
      <c r="K959">
        <v>12609.88702</v>
      </c>
    </row>
    <row r="960" spans="1:11">
      <c r="A960">
        <v>43</v>
      </c>
      <c r="B960" t="s">
        <v>9</v>
      </c>
      <c r="C960">
        <f>IF(Table15[[#This Row],[sex]]="male",1,0)</f>
        <v>1</v>
      </c>
      <c r="D960">
        <v>34.96</v>
      </c>
      <c r="E960">
        <v>1</v>
      </c>
      <c r="F960">
        <v>1</v>
      </c>
      <c r="G960" t="s">
        <v>13</v>
      </c>
      <c r="H960">
        <f>IF(Table15[[#This Row],[region]]=Table15[[#Headers],[northwest]],1,0)</f>
        <v>0</v>
      </c>
      <c r="I960">
        <f>IF(Table15[[#This Row],[region]]=Table15[[#Headers],[Southeast]],1,0)</f>
        <v>0</v>
      </c>
      <c r="J960">
        <f>IF(Table15[[#This Row],[region]]=Table15[[#Headers],[southwest]],1,0)</f>
        <v>0</v>
      </c>
      <c r="K960">
        <v>41034.221400000002</v>
      </c>
    </row>
    <row r="961" spans="1:11">
      <c r="A961">
        <v>48</v>
      </c>
      <c r="B961" t="s">
        <v>9</v>
      </c>
      <c r="C961">
        <f>IF(Table15[[#This Row],[sex]]="male",1,0)</f>
        <v>1</v>
      </c>
      <c r="D961">
        <v>36.67</v>
      </c>
      <c r="E961">
        <v>1</v>
      </c>
      <c r="F961">
        <v>0</v>
      </c>
      <c r="G961" t="s">
        <v>12</v>
      </c>
      <c r="H961">
        <f>IF(Table15[[#This Row],[region]]=Table15[[#Headers],[northwest]],1,0)</f>
        <v>1</v>
      </c>
      <c r="I961">
        <f>IF(Table15[[#This Row],[region]]=Table15[[#Headers],[Southeast]],1,0)</f>
        <v>0</v>
      </c>
      <c r="J961">
        <f>IF(Table15[[#This Row],[region]]=Table15[[#Headers],[southwest]],1,0)</f>
        <v>0</v>
      </c>
      <c r="K961">
        <v>28468.919010000001</v>
      </c>
    </row>
    <row r="962" spans="1:11">
      <c r="A962">
        <v>19</v>
      </c>
      <c r="B962" t="s">
        <v>6</v>
      </c>
      <c r="C962">
        <f>IF(Table15[[#This Row],[sex]]="male",1,0)</f>
        <v>0</v>
      </c>
      <c r="D962">
        <v>39.615000000000002</v>
      </c>
      <c r="E962">
        <v>1</v>
      </c>
      <c r="F962">
        <v>0</v>
      </c>
      <c r="G962" t="s">
        <v>12</v>
      </c>
      <c r="H962">
        <f>IF(Table15[[#This Row],[region]]=Table15[[#Headers],[northwest]],1,0)</f>
        <v>1</v>
      </c>
      <c r="I962">
        <f>IF(Table15[[#This Row],[region]]=Table15[[#Headers],[Southeast]],1,0)</f>
        <v>0</v>
      </c>
      <c r="J962">
        <f>IF(Table15[[#This Row],[region]]=Table15[[#Headers],[southwest]],1,0)</f>
        <v>0</v>
      </c>
      <c r="K962">
        <v>2730.1078499999999</v>
      </c>
    </row>
    <row r="963" spans="1:11">
      <c r="A963">
        <v>29</v>
      </c>
      <c r="B963" t="s">
        <v>6</v>
      </c>
      <c r="C963">
        <f>IF(Table15[[#This Row],[sex]]="male",1,0)</f>
        <v>0</v>
      </c>
      <c r="D963">
        <v>25.9</v>
      </c>
      <c r="E963">
        <v>0</v>
      </c>
      <c r="F963">
        <v>0</v>
      </c>
      <c r="G963" t="s">
        <v>8</v>
      </c>
      <c r="H963">
        <f>IF(Table15[[#This Row],[region]]=Table15[[#Headers],[northwest]],1,0)</f>
        <v>0</v>
      </c>
      <c r="I963">
        <f>IF(Table15[[#This Row],[region]]=Table15[[#Headers],[Southeast]],1,0)</f>
        <v>0</v>
      </c>
      <c r="J963">
        <f>IF(Table15[[#This Row],[region]]=Table15[[#Headers],[southwest]],1,0)</f>
        <v>1</v>
      </c>
      <c r="K963">
        <v>3353.2840000000001</v>
      </c>
    </row>
    <row r="964" spans="1:11">
      <c r="A964">
        <v>63</v>
      </c>
      <c r="B964" t="s">
        <v>6</v>
      </c>
      <c r="C964">
        <f>IF(Table15[[#This Row],[sex]]="male",1,0)</f>
        <v>0</v>
      </c>
      <c r="D964">
        <v>35.200000000000003</v>
      </c>
      <c r="E964">
        <v>1</v>
      </c>
      <c r="F964">
        <v>0</v>
      </c>
      <c r="G964" t="s">
        <v>11</v>
      </c>
      <c r="H964">
        <f>IF(Table15[[#This Row],[region]]=Table15[[#Headers],[northwest]],1,0)</f>
        <v>0</v>
      </c>
      <c r="I964">
        <f>IF(Table15[[#This Row],[region]]=Table15[[#Headers],[Southeast]],1,0)</f>
        <v>1</v>
      </c>
      <c r="J964">
        <f>IF(Table15[[#This Row],[region]]=Table15[[#Headers],[southwest]],1,0)</f>
        <v>0</v>
      </c>
      <c r="K964">
        <v>14474.674999999999</v>
      </c>
    </row>
    <row r="965" spans="1:11">
      <c r="A965">
        <v>46</v>
      </c>
      <c r="B965" t="s">
        <v>9</v>
      </c>
      <c r="C965">
        <f>IF(Table15[[#This Row],[sex]]="male",1,0)</f>
        <v>1</v>
      </c>
      <c r="D965">
        <v>24.795000000000002</v>
      </c>
      <c r="E965">
        <v>3</v>
      </c>
      <c r="F965">
        <v>0</v>
      </c>
      <c r="G965" t="s">
        <v>13</v>
      </c>
      <c r="H965">
        <f>IF(Table15[[#This Row],[region]]=Table15[[#Headers],[northwest]],1,0)</f>
        <v>0</v>
      </c>
      <c r="I965">
        <f>IF(Table15[[#This Row],[region]]=Table15[[#Headers],[Southeast]],1,0)</f>
        <v>0</v>
      </c>
      <c r="J965">
        <f>IF(Table15[[#This Row],[region]]=Table15[[#Headers],[southwest]],1,0)</f>
        <v>0</v>
      </c>
      <c r="K965">
        <v>9500.5730500000009</v>
      </c>
    </row>
    <row r="966" spans="1:11">
      <c r="A966">
        <v>52</v>
      </c>
      <c r="B966" t="s">
        <v>9</v>
      </c>
      <c r="C966">
        <f>IF(Table15[[#This Row],[sex]]="male",1,0)</f>
        <v>1</v>
      </c>
      <c r="D966">
        <v>36.765000000000001</v>
      </c>
      <c r="E966">
        <v>2</v>
      </c>
      <c r="F966">
        <v>0</v>
      </c>
      <c r="G966" t="s">
        <v>12</v>
      </c>
      <c r="H966">
        <f>IF(Table15[[#This Row],[region]]=Table15[[#Headers],[northwest]],1,0)</f>
        <v>1</v>
      </c>
      <c r="I966">
        <f>IF(Table15[[#This Row],[region]]=Table15[[#Headers],[Southeast]],1,0)</f>
        <v>0</v>
      </c>
      <c r="J966">
        <f>IF(Table15[[#This Row],[region]]=Table15[[#Headers],[southwest]],1,0)</f>
        <v>0</v>
      </c>
      <c r="K966">
        <v>26467.09737</v>
      </c>
    </row>
    <row r="967" spans="1:11">
      <c r="A967">
        <v>35</v>
      </c>
      <c r="B967" t="s">
        <v>9</v>
      </c>
      <c r="C967">
        <f>IF(Table15[[#This Row],[sex]]="male",1,0)</f>
        <v>1</v>
      </c>
      <c r="D967">
        <v>27.1</v>
      </c>
      <c r="E967">
        <v>1</v>
      </c>
      <c r="F967">
        <v>0</v>
      </c>
      <c r="G967" t="s">
        <v>8</v>
      </c>
      <c r="H967">
        <f>IF(Table15[[#This Row],[region]]=Table15[[#Headers],[northwest]],1,0)</f>
        <v>0</v>
      </c>
      <c r="I967">
        <f>IF(Table15[[#This Row],[region]]=Table15[[#Headers],[Southeast]],1,0)</f>
        <v>0</v>
      </c>
      <c r="J967">
        <f>IF(Table15[[#This Row],[region]]=Table15[[#Headers],[southwest]],1,0)</f>
        <v>1</v>
      </c>
      <c r="K967">
        <v>4746.3440000000001</v>
      </c>
    </row>
    <row r="968" spans="1:11">
      <c r="A968">
        <v>51</v>
      </c>
      <c r="B968" t="s">
        <v>9</v>
      </c>
      <c r="C968">
        <f>IF(Table15[[#This Row],[sex]]="male",1,0)</f>
        <v>1</v>
      </c>
      <c r="D968">
        <v>24.795000000000002</v>
      </c>
      <c r="E968">
        <v>2</v>
      </c>
      <c r="F968">
        <v>1</v>
      </c>
      <c r="G968" t="s">
        <v>12</v>
      </c>
      <c r="H968">
        <f>IF(Table15[[#This Row],[region]]=Table15[[#Headers],[northwest]],1,0)</f>
        <v>1</v>
      </c>
      <c r="I968">
        <f>IF(Table15[[#This Row],[region]]=Table15[[#Headers],[Southeast]],1,0)</f>
        <v>0</v>
      </c>
      <c r="J968">
        <f>IF(Table15[[#This Row],[region]]=Table15[[#Headers],[southwest]],1,0)</f>
        <v>0</v>
      </c>
      <c r="K968">
        <v>23967.38305</v>
      </c>
    </row>
    <row r="969" spans="1:11">
      <c r="A969">
        <v>44</v>
      </c>
      <c r="B969" t="s">
        <v>9</v>
      </c>
      <c r="C969">
        <f>IF(Table15[[#This Row],[sex]]="male",1,0)</f>
        <v>1</v>
      </c>
      <c r="D969">
        <v>25.364999999999998</v>
      </c>
      <c r="E969">
        <v>1</v>
      </c>
      <c r="F969">
        <v>0</v>
      </c>
      <c r="G969" t="s">
        <v>12</v>
      </c>
      <c r="H969">
        <f>IF(Table15[[#This Row],[region]]=Table15[[#Headers],[northwest]],1,0)</f>
        <v>1</v>
      </c>
      <c r="I969">
        <f>IF(Table15[[#This Row],[region]]=Table15[[#Headers],[Southeast]],1,0)</f>
        <v>0</v>
      </c>
      <c r="J969">
        <f>IF(Table15[[#This Row],[region]]=Table15[[#Headers],[southwest]],1,0)</f>
        <v>0</v>
      </c>
      <c r="K969">
        <v>7518.0253499999999</v>
      </c>
    </row>
    <row r="970" spans="1:11">
      <c r="A970">
        <v>21</v>
      </c>
      <c r="B970" t="s">
        <v>9</v>
      </c>
      <c r="C970">
        <f>IF(Table15[[#This Row],[sex]]="male",1,0)</f>
        <v>1</v>
      </c>
      <c r="D970">
        <v>25.745000000000001</v>
      </c>
      <c r="E970">
        <v>2</v>
      </c>
      <c r="F970">
        <v>0</v>
      </c>
      <c r="G970" t="s">
        <v>13</v>
      </c>
      <c r="H970">
        <f>IF(Table15[[#This Row],[region]]=Table15[[#Headers],[northwest]],1,0)</f>
        <v>0</v>
      </c>
      <c r="I970">
        <f>IF(Table15[[#This Row],[region]]=Table15[[#Headers],[Southeast]],1,0)</f>
        <v>0</v>
      </c>
      <c r="J970">
        <f>IF(Table15[[#This Row],[region]]=Table15[[#Headers],[southwest]],1,0)</f>
        <v>0</v>
      </c>
      <c r="K970">
        <v>3279.8685500000001</v>
      </c>
    </row>
    <row r="971" spans="1:11">
      <c r="A971">
        <v>39</v>
      </c>
      <c r="B971" t="s">
        <v>6</v>
      </c>
      <c r="C971">
        <f>IF(Table15[[#This Row],[sex]]="male",1,0)</f>
        <v>0</v>
      </c>
      <c r="D971">
        <v>34.32</v>
      </c>
      <c r="E971">
        <v>5</v>
      </c>
      <c r="F971">
        <v>0</v>
      </c>
      <c r="G971" t="s">
        <v>11</v>
      </c>
      <c r="H971">
        <f>IF(Table15[[#This Row],[region]]=Table15[[#Headers],[northwest]],1,0)</f>
        <v>0</v>
      </c>
      <c r="I971">
        <f>IF(Table15[[#This Row],[region]]=Table15[[#Headers],[Southeast]],1,0)</f>
        <v>1</v>
      </c>
      <c r="J971">
        <f>IF(Table15[[#This Row],[region]]=Table15[[#Headers],[southwest]],1,0)</f>
        <v>0</v>
      </c>
      <c r="K971">
        <v>8596.8277999999991</v>
      </c>
    </row>
    <row r="972" spans="1:11">
      <c r="A972">
        <v>50</v>
      </c>
      <c r="B972" t="s">
        <v>6</v>
      </c>
      <c r="C972">
        <f>IF(Table15[[#This Row],[sex]]="male",1,0)</f>
        <v>0</v>
      </c>
      <c r="D972">
        <v>28.16</v>
      </c>
      <c r="E972">
        <v>3</v>
      </c>
      <c r="F972">
        <v>0</v>
      </c>
      <c r="G972" t="s">
        <v>11</v>
      </c>
      <c r="H972">
        <f>IF(Table15[[#This Row],[region]]=Table15[[#Headers],[northwest]],1,0)</f>
        <v>0</v>
      </c>
      <c r="I972">
        <f>IF(Table15[[#This Row],[region]]=Table15[[#Headers],[Southeast]],1,0)</f>
        <v>1</v>
      </c>
      <c r="J972">
        <f>IF(Table15[[#This Row],[region]]=Table15[[#Headers],[southwest]],1,0)</f>
        <v>0</v>
      </c>
      <c r="K972">
        <v>10702.642400000001</v>
      </c>
    </row>
    <row r="973" spans="1:11">
      <c r="A973">
        <v>34</v>
      </c>
      <c r="B973" t="s">
        <v>6</v>
      </c>
      <c r="C973">
        <f>IF(Table15[[#This Row],[sex]]="male",1,0)</f>
        <v>0</v>
      </c>
      <c r="D973">
        <v>23.56</v>
      </c>
      <c r="E973">
        <v>0</v>
      </c>
      <c r="F973">
        <v>0</v>
      </c>
      <c r="G973" t="s">
        <v>13</v>
      </c>
      <c r="H973">
        <f>IF(Table15[[#This Row],[region]]=Table15[[#Headers],[northwest]],1,0)</f>
        <v>0</v>
      </c>
      <c r="I973">
        <f>IF(Table15[[#This Row],[region]]=Table15[[#Headers],[Southeast]],1,0)</f>
        <v>0</v>
      </c>
      <c r="J973">
        <f>IF(Table15[[#This Row],[region]]=Table15[[#Headers],[southwest]],1,0)</f>
        <v>0</v>
      </c>
      <c r="K973">
        <v>4992.3764000000001</v>
      </c>
    </row>
    <row r="974" spans="1:11">
      <c r="A974">
        <v>22</v>
      </c>
      <c r="B974" t="s">
        <v>6</v>
      </c>
      <c r="C974">
        <f>IF(Table15[[#This Row],[sex]]="male",1,0)</f>
        <v>0</v>
      </c>
      <c r="D974">
        <v>20.234999999999999</v>
      </c>
      <c r="E974">
        <v>0</v>
      </c>
      <c r="F974">
        <v>0</v>
      </c>
      <c r="G974" t="s">
        <v>12</v>
      </c>
      <c r="H974">
        <f>IF(Table15[[#This Row],[region]]=Table15[[#Headers],[northwest]],1,0)</f>
        <v>1</v>
      </c>
      <c r="I974">
        <f>IF(Table15[[#This Row],[region]]=Table15[[#Headers],[Southeast]],1,0)</f>
        <v>0</v>
      </c>
      <c r="J974">
        <f>IF(Table15[[#This Row],[region]]=Table15[[#Headers],[southwest]],1,0)</f>
        <v>0</v>
      </c>
      <c r="K974">
        <v>2527.8186500000002</v>
      </c>
    </row>
    <row r="975" spans="1:11">
      <c r="A975">
        <v>19</v>
      </c>
      <c r="B975" t="s">
        <v>6</v>
      </c>
      <c r="C975">
        <f>IF(Table15[[#This Row],[sex]]="male",1,0)</f>
        <v>0</v>
      </c>
      <c r="D975">
        <v>40.5</v>
      </c>
      <c r="E975">
        <v>0</v>
      </c>
      <c r="F975">
        <v>0</v>
      </c>
      <c r="G975" t="s">
        <v>8</v>
      </c>
      <c r="H975">
        <f>IF(Table15[[#This Row],[region]]=Table15[[#Headers],[northwest]],1,0)</f>
        <v>0</v>
      </c>
      <c r="I975">
        <f>IF(Table15[[#This Row],[region]]=Table15[[#Headers],[Southeast]],1,0)</f>
        <v>0</v>
      </c>
      <c r="J975">
        <f>IF(Table15[[#This Row],[region]]=Table15[[#Headers],[southwest]],1,0)</f>
        <v>1</v>
      </c>
      <c r="K975">
        <v>1759.338</v>
      </c>
    </row>
    <row r="976" spans="1:11">
      <c r="A976">
        <v>26</v>
      </c>
      <c r="B976" t="s">
        <v>9</v>
      </c>
      <c r="C976">
        <f>IF(Table15[[#This Row],[sex]]="male",1,0)</f>
        <v>1</v>
      </c>
      <c r="D976">
        <v>35.42</v>
      </c>
      <c r="E976">
        <v>0</v>
      </c>
      <c r="F976">
        <v>0</v>
      </c>
      <c r="G976" t="s">
        <v>11</v>
      </c>
      <c r="H976">
        <f>IF(Table15[[#This Row],[region]]=Table15[[#Headers],[northwest]],1,0)</f>
        <v>0</v>
      </c>
      <c r="I976">
        <f>IF(Table15[[#This Row],[region]]=Table15[[#Headers],[Southeast]],1,0)</f>
        <v>1</v>
      </c>
      <c r="J976">
        <f>IF(Table15[[#This Row],[region]]=Table15[[#Headers],[southwest]],1,0)</f>
        <v>0</v>
      </c>
      <c r="K976">
        <v>2322.6217999999999</v>
      </c>
    </row>
    <row r="977" spans="1:11">
      <c r="A977">
        <v>29</v>
      </c>
      <c r="B977" t="s">
        <v>9</v>
      </c>
      <c r="C977">
        <f>IF(Table15[[#This Row],[sex]]="male",1,0)</f>
        <v>1</v>
      </c>
      <c r="D977">
        <v>22.895</v>
      </c>
      <c r="E977">
        <v>0</v>
      </c>
      <c r="F977">
        <v>1</v>
      </c>
      <c r="G977" t="s">
        <v>13</v>
      </c>
      <c r="H977">
        <f>IF(Table15[[#This Row],[region]]=Table15[[#Headers],[northwest]],1,0)</f>
        <v>0</v>
      </c>
      <c r="I977">
        <f>IF(Table15[[#This Row],[region]]=Table15[[#Headers],[Southeast]],1,0)</f>
        <v>0</v>
      </c>
      <c r="J977">
        <f>IF(Table15[[#This Row],[region]]=Table15[[#Headers],[southwest]],1,0)</f>
        <v>0</v>
      </c>
      <c r="K977">
        <v>16138.762049999999</v>
      </c>
    </row>
    <row r="978" spans="1:11">
      <c r="A978">
        <v>48</v>
      </c>
      <c r="B978" t="s">
        <v>9</v>
      </c>
      <c r="C978">
        <f>IF(Table15[[#This Row],[sex]]="male",1,0)</f>
        <v>1</v>
      </c>
      <c r="D978">
        <v>40.15</v>
      </c>
      <c r="E978">
        <v>0</v>
      </c>
      <c r="F978">
        <v>0</v>
      </c>
      <c r="G978" t="s">
        <v>11</v>
      </c>
      <c r="H978">
        <f>IF(Table15[[#This Row],[region]]=Table15[[#Headers],[northwest]],1,0)</f>
        <v>0</v>
      </c>
      <c r="I978">
        <f>IF(Table15[[#This Row],[region]]=Table15[[#Headers],[Southeast]],1,0)</f>
        <v>1</v>
      </c>
      <c r="J978">
        <f>IF(Table15[[#This Row],[region]]=Table15[[#Headers],[southwest]],1,0)</f>
        <v>0</v>
      </c>
      <c r="K978">
        <v>7804.1605</v>
      </c>
    </row>
    <row r="979" spans="1:11">
      <c r="A979">
        <v>26</v>
      </c>
      <c r="B979" t="s">
        <v>9</v>
      </c>
      <c r="C979">
        <f>IF(Table15[[#This Row],[sex]]="male",1,0)</f>
        <v>1</v>
      </c>
      <c r="D979">
        <v>29.15</v>
      </c>
      <c r="E979">
        <v>1</v>
      </c>
      <c r="F979">
        <v>0</v>
      </c>
      <c r="G979" t="s">
        <v>11</v>
      </c>
      <c r="H979">
        <f>IF(Table15[[#This Row],[region]]=Table15[[#Headers],[northwest]],1,0)</f>
        <v>0</v>
      </c>
      <c r="I979">
        <f>IF(Table15[[#This Row],[region]]=Table15[[#Headers],[Southeast]],1,0)</f>
        <v>1</v>
      </c>
      <c r="J979">
        <f>IF(Table15[[#This Row],[region]]=Table15[[#Headers],[southwest]],1,0)</f>
        <v>0</v>
      </c>
      <c r="K979">
        <v>2902.9065000000001</v>
      </c>
    </row>
    <row r="980" spans="1:11">
      <c r="A980">
        <v>45</v>
      </c>
      <c r="B980" t="s">
        <v>6</v>
      </c>
      <c r="C980">
        <f>IF(Table15[[#This Row],[sex]]="male",1,0)</f>
        <v>0</v>
      </c>
      <c r="D980">
        <v>39.994999999999997</v>
      </c>
      <c r="E980">
        <v>3</v>
      </c>
      <c r="F980">
        <v>0</v>
      </c>
      <c r="G980" t="s">
        <v>13</v>
      </c>
      <c r="H980">
        <f>IF(Table15[[#This Row],[region]]=Table15[[#Headers],[northwest]],1,0)</f>
        <v>0</v>
      </c>
      <c r="I980">
        <f>IF(Table15[[#This Row],[region]]=Table15[[#Headers],[Southeast]],1,0)</f>
        <v>0</v>
      </c>
      <c r="J980">
        <f>IF(Table15[[#This Row],[region]]=Table15[[#Headers],[southwest]],1,0)</f>
        <v>0</v>
      </c>
      <c r="K980">
        <v>9704.6680500000002</v>
      </c>
    </row>
    <row r="981" spans="1:11">
      <c r="A981">
        <v>36</v>
      </c>
      <c r="B981" t="s">
        <v>6</v>
      </c>
      <c r="C981">
        <f>IF(Table15[[#This Row],[sex]]="male",1,0)</f>
        <v>0</v>
      </c>
      <c r="D981">
        <v>29.92</v>
      </c>
      <c r="E981">
        <v>0</v>
      </c>
      <c r="F981">
        <v>0</v>
      </c>
      <c r="G981" t="s">
        <v>11</v>
      </c>
      <c r="H981">
        <f>IF(Table15[[#This Row],[region]]=Table15[[#Headers],[northwest]],1,0)</f>
        <v>0</v>
      </c>
      <c r="I981">
        <f>IF(Table15[[#This Row],[region]]=Table15[[#Headers],[Southeast]],1,0)</f>
        <v>1</v>
      </c>
      <c r="J981">
        <f>IF(Table15[[#This Row],[region]]=Table15[[#Headers],[southwest]],1,0)</f>
        <v>0</v>
      </c>
      <c r="K981">
        <v>4889.0367999999999</v>
      </c>
    </row>
    <row r="982" spans="1:11">
      <c r="A982">
        <v>54</v>
      </c>
      <c r="B982" t="s">
        <v>9</v>
      </c>
      <c r="C982">
        <f>IF(Table15[[#This Row],[sex]]="male",1,0)</f>
        <v>1</v>
      </c>
      <c r="D982">
        <v>25.46</v>
      </c>
      <c r="E982">
        <v>1</v>
      </c>
      <c r="F982">
        <v>0</v>
      </c>
      <c r="G982" t="s">
        <v>13</v>
      </c>
      <c r="H982">
        <f>IF(Table15[[#This Row],[region]]=Table15[[#Headers],[northwest]],1,0)</f>
        <v>0</v>
      </c>
      <c r="I982">
        <f>IF(Table15[[#This Row],[region]]=Table15[[#Headers],[Southeast]],1,0)</f>
        <v>0</v>
      </c>
      <c r="J982">
        <f>IF(Table15[[#This Row],[region]]=Table15[[#Headers],[southwest]],1,0)</f>
        <v>0</v>
      </c>
      <c r="K982">
        <v>25517.11363</v>
      </c>
    </row>
    <row r="983" spans="1:11">
      <c r="A983">
        <v>34</v>
      </c>
      <c r="B983" t="s">
        <v>9</v>
      </c>
      <c r="C983">
        <f>IF(Table15[[#This Row],[sex]]="male",1,0)</f>
        <v>1</v>
      </c>
      <c r="D983">
        <v>21.375</v>
      </c>
      <c r="E983">
        <v>0</v>
      </c>
      <c r="F983">
        <v>0</v>
      </c>
      <c r="G983" t="s">
        <v>13</v>
      </c>
      <c r="H983">
        <f>IF(Table15[[#This Row],[region]]=Table15[[#Headers],[northwest]],1,0)</f>
        <v>0</v>
      </c>
      <c r="I983">
        <f>IF(Table15[[#This Row],[region]]=Table15[[#Headers],[Southeast]],1,0)</f>
        <v>0</v>
      </c>
      <c r="J983">
        <f>IF(Table15[[#This Row],[region]]=Table15[[#Headers],[southwest]],1,0)</f>
        <v>0</v>
      </c>
      <c r="K983">
        <v>4500.33925</v>
      </c>
    </row>
    <row r="984" spans="1:11">
      <c r="A984">
        <v>31</v>
      </c>
      <c r="B984" t="s">
        <v>9</v>
      </c>
      <c r="C984">
        <f>IF(Table15[[#This Row],[sex]]="male",1,0)</f>
        <v>1</v>
      </c>
      <c r="D984">
        <v>25.9</v>
      </c>
      <c r="E984">
        <v>3</v>
      </c>
      <c r="F984">
        <v>1</v>
      </c>
      <c r="G984" t="s">
        <v>8</v>
      </c>
      <c r="H984">
        <f>IF(Table15[[#This Row],[region]]=Table15[[#Headers],[northwest]],1,0)</f>
        <v>0</v>
      </c>
      <c r="I984">
        <f>IF(Table15[[#This Row],[region]]=Table15[[#Headers],[Southeast]],1,0)</f>
        <v>0</v>
      </c>
      <c r="J984">
        <f>IF(Table15[[#This Row],[region]]=Table15[[#Headers],[southwest]],1,0)</f>
        <v>1</v>
      </c>
      <c r="K984">
        <v>19199.944</v>
      </c>
    </row>
    <row r="985" spans="1:11">
      <c r="A985">
        <v>27</v>
      </c>
      <c r="B985" t="s">
        <v>6</v>
      </c>
      <c r="C985">
        <f>IF(Table15[[#This Row],[sex]]="male",1,0)</f>
        <v>0</v>
      </c>
      <c r="D985">
        <v>30.59</v>
      </c>
      <c r="E985">
        <v>1</v>
      </c>
      <c r="F985">
        <v>0</v>
      </c>
      <c r="G985" t="s">
        <v>13</v>
      </c>
      <c r="H985">
        <f>IF(Table15[[#This Row],[region]]=Table15[[#Headers],[northwest]],1,0)</f>
        <v>0</v>
      </c>
      <c r="I985">
        <f>IF(Table15[[#This Row],[region]]=Table15[[#Headers],[Southeast]],1,0)</f>
        <v>0</v>
      </c>
      <c r="J985">
        <f>IF(Table15[[#This Row],[region]]=Table15[[#Headers],[southwest]],1,0)</f>
        <v>0</v>
      </c>
      <c r="K985">
        <v>16796.411940000002</v>
      </c>
    </row>
    <row r="986" spans="1:11">
      <c r="A986">
        <v>20</v>
      </c>
      <c r="B986" t="s">
        <v>9</v>
      </c>
      <c r="C986">
        <f>IF(Table15[[#This Row],[sex]]="male",1,0)</f>
        <v>1</v>
      </c>
      <c r="D986">
        <v>30.114999999999998</v>
      </c>
      <c r="E986">
        <v>5</v>
      </c>
      <c r="F986">
        <v>0</v>
      </c>
      <c r="G986" t="s">
        <v>13</v>
      </c>
      <c r="H986">
        <f>IF(Table15[[#This Row],[region]]=Table15[[#Headers],[northwest]],1,0)</f>
        <v>0</v>
      </c>
      <c r="I986">
        <f>IF(Table15[[#This Row],[region]]=Table15[[#Headers],[Southeast]],1,0)</f>
        <v>0</v>
      </c>
      <c r="J986">
        <f>IF(Table15[[#This Row],[region]]=Table15[[#Headers],[southwest]],1,0)</f>
        <v>0</v>
      </c>
      <c r="K986">
        <v>4915.0598499999996</v>
      </c>
    </row>
    <row r="987" spans="1:11">
      <c r="A987">
        <v>44</v>
      </c>
      <c r="B987" t="s">
        <v>6</v>
      </c>
      <c r="C987">
        <f>IF(Table15[[#This Row],[sex]]="male",1,0)</f>
        <v>0</v>
      </c>
      <c r="D987">
        <v>25.8</v>
      </c>
      <c r="E987">
        <v>1</v>
      </c>
      <c r="F987">
        <v>0</v>
      </c>
      <c r="G987" t="s">
        <v>8</v>
      </c>
      <c r="H987">
        <f>IF(Table15[[#This Row],[region]]=Table15[[#Headers],[northwest]],1,0)</f>
        <v>0</v>
      </c>
      <c r="I987">
        <f>IF(Table15[[#This Row],[region]]=Table15[[#Headers],[Southeast]],1,0)</f>
        <v>0</v>
      </c>
      <c r="J987">
        <f>IF(Table15[[#This Row],[region]]=Table15[[#Headers],[southwest]],1,0)</f>
        <v>1</v>
      </c>
      <c r="K987">
        <v>7624.63</v>
      </c>
    </row>
    <row r="988" spans="1:11">
      <c r="A988">
        <v>43</v>
      </c>
      <c r="B988" t="s">
        <v>9</v>
      </c>
      <c r="C988">
        <f>IF(Table15[[#This Row],[sex]]="male",1,0)</f>
        <v>1</v>
      </c>
      <c r="D988">
        <v>30.114999999999998</v>
      </c>
      <c r="E988">
        <v>3</v>
      </c>
      <c r="F988">
        <v>0</v>
      </c>
      <c r="G988" t="s">
        <v>12</v>
      </c>
      <c r="H988">
        <f>IF(Table15[[#This Row],[region]]=Table15[[#Headers],[northwest]],1,0)</f>
        <v>1</v>
      </c>
      <c r="I988">
        <f>IF(Table15[[#This Row],[region]]=Table15[[#Headers],[Southeast]],1,0)</f>
        <v>0</v>
      </c>
      <c r="J988">
        <f>IF(Table15[[#This Row],[region]]=Table15[[#Headers],[southwest]],1,0)</f>
        <v>0</v>
      </c>
      <c r="K988">
        <v>8410.0468500000006</v>
      </c>
    </row>
    <row r="989" spans="1:11">
      <c r="A989">
        <v>45</v>
      </c>
      <c r="B989" t="s">
        <v>6</v>
      </c>
      <c r="C989">
        <f>IF(Table15[[#This Row],[sex]]="male",1,0)</f>
        <v>0</v>
      </c>
      <c r="D989">
        <v>27.645</v>
      </c>
      <c r="E989">
        <v>1</v>
      </c>
      <c r="F989">
        <v>0</v>
      </c>
      <c r="G989" t="s">
        <v>12</v>
      </c>
      <c r="H989">
        <f>IF(Table15[[#This Row],[region]]=Table15[[#Headers],[northwest]],1,0)</f>
        <v>1</v>
      </c>
      <c r="I989">
        <f>IF(Table15[[#This Row],[region]]=Table15[[#Headers],[Southeast]],1,0)</f>
        <v>0</v>
      </c>
      <c r="J989">
        <f>IF(Table15[[#This Row],[region]]=Table15[[#Headers],[southwest]],1,0)</f>
        <v>0</v>
      </c>
      <c r="K989">
        <v>28340.188849999999</v>
      </c>
    </row>
    <row r="990" spans="1:11">
      <c r="A990">
        <v>34</v>
      </c>
      <c r="B990" t="s">
        <v>9</v>
      </c>
      <c r="C990">
        <f>IF(Table15[[#This Row],[sex]]="male",1,0)</f>
        <v>1</v>
      </c>
      <c r="D990">
        <v>34.674999999999997</v>
      </c>
      <c r="E990">
        <v>0</v>
      </c>
      <c r="F990">
        <v>0</v>
      </c>
      <c r="G990" t="s">
        <v>13</v>
      </c>
      <c r="H990">
        <f>IF(Table15[[#This Row],[region]]=Table15[[#Headers],[northwest]],1,0)</f>
        <v>0</v>
      </c>
      <c r="I990">
        <f>IF(Table15[[#This Row],[region]]=Table15[[#Headers],[Southeast]],1,0)</f>
        <v>0</v>
      </c>
      <c r="J990">
        <f>IF(Table15[[#This Row],[region]]=Table15[[#Headers],[southwest]],1,0)</f>
        <v>0</v>
      </c>
      <c r="K990">
        <v>4518.8262500000001</v>
      </c>
    </row>
    <row r="991" spans="1:11">
      <c r="A991">
        <v>24</v>
      </c>
      <c r="B991" t="s">
        <v>6</v>
      </c>
      <c r="C991">
        <f>IF(Table15[[#This Row],[sex]]="male",1,0)</f>
        <v>0</v>
      </c>
      <c r="D991">
        <v>20.52</v>
      </c>
      <c r="E991">
        <v>0</v>
      </c>
      <c r="F991">
        <v>1</v>
      </c>
      <c r="G991" t="s">
        <v>13</v>
      </c>
      <c r="H991">
        <f>IF(Table15[[#This Row],[region]]=Table15[[#Headers],[northwest]],1,0)</f>
        <v>0</v>
      </c>
      <c r="I991">
        <f>IF(Table15[[#This Row],[region]]=Table15[[#Headers],[Southeast]],1,0)</f>
        <v>0</v>
      </c>
      <c r="J991">
        <f>IF(Table15[[#This Row],[region]]=Table15[[#Headers],[southwest]],1,0)</f>
        <v>0</v>
      </c>
      <c r="K991">
        <v>14571.890799999999</v>
      </c>
    </row>
    <row r="992" spans="1:11">
      <c r="A992">
        <v>26</v>
      </c>
      <c r="B992" t="s">
        <v>6</v>
      </c>
      <c r="C992">
        <f>IF(Table15[[#This Row],[sex]]="male",1,0)</f>
        <v>0</v>
      </c>
      <c r="D992">
        <v>19.8</v>
      </c>
      <c r="E992">
        <v>1</v>
      </c>
      <c r="F992">
        <v>0</v>
      </c>
      <c r="G992" t="s">
        <v>8</v>
      </c>
      <c r="H992">
        <f>IF(Table15[[#This Row],[region]]=Table15[[#Headers],[northwest]],1,0)</f>
        <v>0</v>
      </c>
      <c r="I992">
        <f>IF(Table15[[#This Row],[region]]=Table15[[#Headers],[Southeast]],1,0)</f>
        <v>0</v>
      </c>
      <c r="J992">
        <f>IF(Table15[[#This Row],[region]]=Table15[[#Headers],[southwest]],1,0)</f>
        <v>1</v>
      </c>
      <c r="K992">
        <v>3378.91</v>
      </c>
    </row>
    <row r="993" spans="1:11">
      <c r="A993">
        <v>38</v>
      </c>
      <c r="B993" t="s">
        <v>6</v>
      </c>
      <c r="C993">
        <f>IF(Table15[[#This Row],[sex]]="male",1,0)</f>
        <v>0</v>
      </c>
      <c r="D993">
        <v>27.835000000000001</v>
      </c>
      <c r="E993">
        <v>2</v>
      </c>
      <c r="F993">
        <v>0</v>
      </c>
      <c r="G993" t="s">
        <v>13</v>
      </c>
      <c r="H993">
        <f>IF(Table15[[#This Row],[region]]=Table15[[#Headers],[northwest]],1,0)</f>
        <v>0</v>
      </c>
      <c r="I993">
        <f>IF(Table15[[#This Row],[region]]=Table15[[#Headers],[Southeast]],1,0)</f>
        <v>0</v>
      </c>
      <c r="J993">
        <f>IF(Table15[[#This Row],[region]]=Table15[[#Headers],[southwest]],1,0)</f>
        <v>0</v>
      </c>
      <c r="K993">
        <v>7144.86265</v>
      </c>
    </row>
    <row r="994" spans="1:11">
      <c r="A994">
        <v>50</v>
      </c>
      <c r="B994" t="s">
        <v>6</v>
      </c>
      <c r="C994">
        <f>IF(Table15[[#This Row],[sex]]="male",1,0)</f>
        <v>0</v>
      </c>
      <c r="D994">
        <v>31.6</v>
      </c>
      <c r="E994">
        <v>2</v>
      </c>
      <c r="F994">
        <v>0</v>
      </c>
      <c r="G994" t="s">
        <v>8</v>
      </c>
      <c r="H994">
        <f>IF(Table15[[#This Row],[region]]=Table15[[#Headers],[northwest]],1,0)</f>
        <v>0</v>
      </c>
      <c r="I994">
        <f>IF(Table15[[#This Row],[region]]=Table15[[#Headers],[Southeast]],1,0)</f>
        <v>0</v>
      </c>
      <c r="J994">
        <f>IF(Table15[[#This Row],[region]]=Table15[[#Headers],[southwest]],1,0)</f>
        <v>1</v>
      </c>
      <c r="K994">
        <v>10118.424000000001</v>
      </c>
    </row>
    <row r="995" spans="1:11">
      <c r="A995">
        <v>38</v>
      </c>
      <c r="B995" t="s">
        <v>9</v>
      </c>
      <c r="C995">
        <f>IF(Table15[[#This Row],[sex]]="male",1,0)</f>
        <v>1</v>
      </c>
      <c r="D995">
        <v>28.27</v>
      </c>
      <c r="E995">
        <v>1</v>
      </c>
      <c r="F995">
        <v>0</v>
      </c>
      <c r="G995" t="s">
        <v>11</v>
      </c>
      <c r="H995">
        <f>IF(Table15[[#This Row],[region]]=Table15[[#Headers],[northwest]],1,0)</f>
        <v>0</v>
      </c>
      <c r="I995">
        <f>IF(Table15[[#This Row],[region]]=Table15[[#Headers],[Southeast]],1,0)</f>
        <v>1</v>
      </c>
      <c r="J995">
        <f>IF(Table15[[#This Row],[region]]=Table15[[#Headers],[southwest]],1,0)</f>
        <v>0</v>
      </c>
      <c r="K995">
        <v>5484.4673000000003</v>
      </c>
    </row>
    <row r="996" spans="1:11">
      <c r="A996">
        <v>27</v>
      </c>
      <c r="B996" t="s">
        <v>6</v>
      </c>
      <c r="C996">
        <f>IF(Table15[[#This Row],[sex]]="male",1,0)</f>
        <v>0</v>
      </c>
      <c r="D996">
        <v>20.045000000000002</v>
      </c>
      <c r="E996">
        <v>3</v>
      </c>
      <c r="F996">
        <v>1</v>
      </c>
      <c r="G996" t="s">
        <v>12</v>
      </c>
      <c r="H996">
        <f>IF(Table15[[#This Row],[region]]=Table15[[#Headers],[northwest]],1,0)</f>
        <v>1</v>
      </c>
      <c r="I996">
        <f>IF(Table15[[#This Row],[region]]=Table15[[#Headers],[Southeast]],1,0)</f>
        <v>0</v>
      </c>
      <c r="J996">
        <f>IF(Table15[[#This Row],[region]]=Table15[[#Headers],[southwest]],1,0)</f>
        <v>0</v>
      </c>
      <c r="K996">
        <v>16420.494549999999</v>
      </c>
    </row>
    <row r="997" spans="1:11">
      <c r="A997">
        <v>39</v>
      </c>
      <c r="B997" t="s">
        <v>6</v>
      </c>
      <c r="C997">
        <f>IF(Table15[[#This Row],[sex]]="male",1,0)</f>
        <v>0</v>
      </c>
      <c r="D997">
        <v>23.274999999999999</v>
      </c>
      <c r="E997">
        <v>3</v>
      </c>
      <c r="F997">
        <v>0</v>
      </c>
      <c r="G997" t="s">
        <v>13</v>
      </c>
      <c r="H997">
        <f>IF(Table15[[#This Row],[region]]=Table15[[#Headers],[northwest]],1,0)</f>
        <v>0</v>
      </c>
      <c r="I997">
        <f>IF(Table15[[#This Row],[region]]=Table15[[#Headers],[Southeast]],1,0)</f>
        <v>0</v>
      </c>
      <c r="J997">
        <f>IF(Table15[[#This Row],[region]]=Table15[[#Headers],[southwest]],1,0)</f>
        <v>0</v>
      </c>
      <c r="K997">
        <v>7986.4752500000004</v>
      </c>
    </row>
    <row r="998" spans="1:11">
      <c r="A998">
        <v>39</v>
      </c>
      <c r="B998" t="s">
        <v>6</v>
      </c>
      <c r="C998">
        <f>IF(Table15[[#This Row],[sex]]="male",1,0)</f>
        <v>0</v>
      </c>
      <c r="D998">
        <v>34.1</v>
      </c>
      <c r="E998">
        <v>3</v>
      </c>
      <c r="F998">
        <v>0</v>
      </c>
      <c r="G998" t="s">
        <v>8</v>
      </c>
      <c r="H998">
        <f>IF(Table15[[#This Row],[region]]=Table15[[#Headers],[northwest]],1,0)</f>
        <v>0</v>
      </c>
      <c r="I998">
        <f>IF(Table15[[#This Row],[region]]=Table15[[#Headers],[Southeast]],1,0)</f>
        <v>0</v>
      </c>
      <c r="J998">
        <f>IF(Table15[[#This Row],[region]]=Table15[[#Headers],[southwest]],1,0)</f>
        <v>1</v>
      </c>
      <c r="K998">
        <v>7418.5219999999999</v>
      </c>
    </row>
    <row r="999" spans="1:11">
      <c r="A999">
        <v>63</v>
      </c>
      <c r="B999" t="s">
        <v>6</v>
      </c>
      <c r="C999">
        <f>IF(Table15[[#This Row],[sex]]="male",1,0)</f>
        <v>0</v>
      </c>
      <c r="D999">
        <v>36.85</v>
      </c>
      <c r="E999">
        <v>0</v>
      </c>
      <c r="F999">
        <v>0</v>
      </c>
      <c r="G999" t="s">
        <v>11</v>
      </c>
      <c r="H999">
        <f>IF(Table15[[#This Row],[region]]=Table15[[#Headers],[northwest]],1,0)</f>
        <v>0</v>
      </c>
      <c r="I999">
        <f>IF(Table15[[#This Row],[region]]=Table15[[#Headers],[Southeast]],1,0)</f>
        <v>1</v>
      </c>
      <c r="J999">
        <f>IF(Table15[[#This Row],[region]]=Table15[[#Headers],[southwest]],1,0)</f>
        <v>0</v>
      </c>
      <c r="K999">
        <v>13887.968500000001</v>
      </c>
    </row>
    <row r="1000" spans="1:11">
      <c r="A1000">
        <v>33</v>
      </c>
      <c r="B1000" t="s">
        <v>6</v>
      </c>
      <c r="C1000">
        <f>IF(Table15[[#This Row],[sex]]="male",1,0)</f>
        <v>0</v>
      </c>
      <c r="D1000">
        <v>36.29</v>
      </c>
      <c r="E1000">
        <v>3</v>
      </c>
      <c r="F1000">
        <v>0</v>
      </c>
      <c r="G1000" t="s">
        <v>13</v>
      </c>
      <c r="H1000">
        <f>IF(Table15[[#This Row],[region]]=Table15[[#Headers],[northwest]],1,0)</f>
        <v>0</v>
      </c>
      <c r="I1000">
        <f>IF(Table15[[#This Row],[region]]=Table15[[#Headers],[Southeast]],1,0)</f>
        <v>0</v>
      </c>
      <c r="J1000">
        <f>IF(Table15[[#This Row],[region]]=Table15[[#Headers],[southwest]],1,0)</f>
        <v>0</v>
      </c>
      <c r="K1000">
        <v>6551.7501000000002</v>
      </c>
    </row>
    <row r="1001" spans="1:11">
      <c r="A1001">
        <v>36</v>
      </c>
      <c r="B1001" t="s">
        <v>6</v>
      </c>
      <c r="C1001">
        <f>IF(Table15[[#This Row],[sex]]="male",1,0)</f>
        <v>0</v>
      </c>
      <c r="D1001">
        <v>26.885000000000002</v>
      </c>
      <c r="E1001">
        <v>0</v>
      </c>
      <c r="F1001">
        <v>0</v>
      </c>
      <c r="G1001" t="s">
        <v>12</v>
      </c>
      <c r="H1001">
        <f>IF(Table15[[#This Row],[region]]=Table15[[#Headers],[northwest]],1,0)</f>
        <v>1</v>
      </c>
      <c r="I1001">
        <f>IF(Table15[[#This Row],[region]]=Table15[[#Headers],[Southeast]],1,0)</f>
        <v>0</v>
      </c>
      <c r="J1001">
        <f>IF(Table15[[#This Row],[region]]=Table15[[#Headers],[southwest]],1,0)</f>
        <v>0</v>
      </c>
      <c r="K1001">
        <v>5267.8181500000001</v>
      </c>
    </row>
    <row r="1002" spans="1:11">
      <c r="A1002">
        <v>30</v>
      </c>
      <c r="B1002" t="s">
        <v>9</v>
      </c>
      <c r="C1002">
        <f>IF(Table15[[#This Row],[sex]]="male",1,0)</f>
        <v>1</v>
      </c>
      <c r="D1002">
        <v>22.99</v>
      </c>
      <c r="E1002">
        <v>2</v>
      </c>
      <c r="F1002">
        <v>1</v>
      </c>
      <c r="G1002" t="s">
        <v>12</v>
      </c>
      <c r="H1002">
        <f>IF(Table15[[#This Row],[region]]=Table15[[#Headers],[northwest]],1,0)</f>
        <v>1</v>
      </c>
      <c r="I1002">
        <f>IF(Table15[[#This Row],[region]]=Table15[[#Headers],[Southeast]],1,0)</f>
        <v>0</v>
      </c>
      <c r="J1002">
        <f>IF(Table15[[#This Row],[region]]=Table15[[#Headers],[southwest]],1,0)</f>
        <v>0</v>
      </c>
      <c r="K1002">
        <v>17361.766100000001</v>
      </c>
    </row>
    <row r="1003" spans="1:11">
      <c r="A1003">
        <v>24</v>
      </c>
      <c r="B1003" t="s">
        <v>9</v>
      </c>
      <c r="C1003">
        <f>IF(Table15[[#This Row],[sex]]="male",1,0)</f>
        <v>1</v>
      </c>
      <c r="D1003">
        <v>32.700000000000003</v>
      </c>
      <c r="E1003">
        <v>0</v>
      </c>
      <c r="F1003">
        <v>1</v>
      </c>
      <c r="G1003" t="s">
        <v>8</v>
      </c>
      <c r="H1003">
        <f>IF(Table15[[#This Row],[region]]=Table15[[#Headers],[northwest]],1,0)</f>
        <v>0</v>
      </c>
      <c r="I1003">
        <f>IF(Table15[[#This Row],[region]]=Table15[[#Headers],[Southeast]],1,0)</f>
        <v>0</v>
      </c>
      <c r="J1003">
        <f>IF(Table15[[#This Row],[region]]=Table15[[#Headers],[southwest]],1,0)</f>
        <v>1</v>
      </c>
      <c r="K1003">
        <v>34472.841</v>
      </c>
    </row>
    <row r="1004" spans="1:11">
      <c r="A1004">
        <v>24</v>
      </c>
      <c r="B1004" t="s">
        <v>9</v>
      </c>
      <c r="C1004">
        <f>IF(Table15[[#This Row],[sex]]="male",1,0)</f>
        <v>1</v>
      </c>
      <c r="D1004">
        <v>25.8</v>
      </c>
      <c r="E1004">
        <v>0</v>
      </c>
      <c r="F1004">
        <v>0</v>
      </c>
      <c r="G1004" t="s">
        <v>8</v>
      </c>
      <c r="H1004">
        <f>IF(Table15[[#This Row],[region]]=Table15[[#Headers],[northwest]],1,0)</f>
        <v>0</v>
      </c>
      <c r="I1004">
        <f>IF(Table15[[#This Row],[region]]=Table15[[#Headers],[Southeast]],1,0)</f>
        <v>0</v>
      </c>
      <c r="J1004">
        <f>IF(Table15[[#This Row],[region]]=Table15[[#Headers],[southwest]],1,0)</f>
        <v>1</v>
      </c>
      <c r="K1004">
        <v>1972.95</v>
      </c>
    </row>
    <row r="1005" spans="1:11">
      <c r="A1005">
        <v>48</v>
      </c>
      <c r="B1005" t="s">
        <v>9</v>
      </c>
      <c r="C1005">
        <f>IF(Table15[[#This Row],[sex]]="male",1,0)</f>
        <v>1</v>
      </c>
      <c r="D1005">
        <v>29.6</v>
      </c>
      <c r="E1005">
        <v>0</v>
      </c>
      <c r="F1005">
        <v>0</v>
      </c>
      <c r="G1005" t="s">
        <v>8</v>
      </c>
      <c r="H1005">
        <f>IF(Table15[[#This Row],[region]]=Table15[[#Headers],[northwest]],1,0)</f>
        <v>0</v>
      </c>
      <c r="I1005">
        <f>IF(Table15[[#This Row],[region]]=Table15[[#Headers],[Southeast]],1,0)</f>
        <v>0</v>
      </c>
      <c r="J1005">
        <f>IF(Table15[[#This Row],[region]]=Table15[[#Headers],[southwest]],1,0)</f>
        <v>1</v>
      </c>
      <c r="K1005">
        <v>21232.182260000001</v>
      </c>
    </row>
    <row r="1006" spans="1:11">
      <c r="A1006">
        <v>47</v>
      </c>
      <c r="B1006" t="s">
        <v>9</v>
      </c>
      <c r="C1006">
        <f>IF(Table15[[#This Row],[sex]]="male",1,0)</f>
        <v>1</v>
      </c>
      <c r="D1006">
        <v>19.190000000000001</v>
      </c>
      <c r="E1006">
        <v>1</v>
      </c>
      <c r="F1006">
        <v>0</v>
      </c>
      <c r="G1006" t="s">
        <v>13</v>
      </c>
      <c r="H1006">
        <f>IF(Table15[[#This Row],[region]]=Table15[[#Headers],[northwest]],1,0)</f>
        <v>0</v>
      </c>
      <c r="I1006">
        <f>IF(Table15[[#This Row],[region]]=Table15[[#Headers],[Southeast]],1,0)</f>
        <v>0</v>
      </c>
      <c r="J1006">
        <f>IF(Table15[[#This Row],[region]]=Table15[[#Headers],[southwest]],1,0)</f>
        <v>0</v>
      </c>
      <c r="K1006">
        <v>8627.5411000000004</v>
      </c>
    </row>
    <row r="1007" spans="1:11">
      <c r="A1007">
        <v>29</v>
      </c>
      <c r="B1007" t="s">
        <v>9</v>
      </c>
      <c r="C1007">
        <f>IF(Table15[[#This Row],[sex]]="male",1,0)</f>
        <v>1</v>
      </c>
      <c r="D1007">
        <v>31.73</v>
      </c>
      <c r="E1007">
        <v>2</v>
      </c>
      <c r="F1007">
        <v>0</v>
      </c>
      <c r="G1007" t="s">
        <v>12</v>
      </c>
      <c r="H1007">
        <f>IF(Table15[[#This Row],[region]]=Table15[[#Headers],[northwest]],1,0)</f>
        <v>1</v>
      </c>
      <c r="I1007">
        <f>IF(Table15[[#This Row],[region]]=Table15[[#Headers],[Southeast]],1,0)</f>
        <v>0</v>
      </c>
      <c r="J1007">
        <f>IF(Table15[[#This Row],[region]]=Table15[[#Headers],[southwest]],1,0)</f>
        <v>0</v>
      </c>
      <c r="K1007">
        <v>4433.3877000000002</v>
      </c>
    </row>
    <row r="1008" spans="1:11">
      <c r="A1008">
        <v>28</v>
      </c>
      <c r="B1008" t="s">
        <v>9</v>
      </c>
      <c r="C1008">
        <f>IF(Table15[[#This Row],[sex]]="male",1,0)</f>
        <v>1</v>
      </c>
      <c r="D1008">
        <v>29.26</v>
      </c>
      <c r="E1008">
        <v>2</v>
      </c>
      <c r="F1008">
        <v>0</v>
      </c>
      <c r="G1008" t="s">
        <v>13</v>
      </c>
      <c r="H1008">
        <f>IF(Table15[[#This Row],[region]]=Table15[[#Headers],[northwest]],1,0)</f>
        <v>0</v>
      </c>
      <c r="I1008">
        <f>IF(Table15[[#This Row],[region]]=Table15[[#Headers],[Southeast]],1,0)</f>
        <v>0</v>
      </c>
      <c r="J1008">
        <f>IF(Table15[[#This Row],[region]]=Table15[[#Headers],[southwest]],1,0)</f>
        <v>0</v>
      </c>
      <c r="K1008">
        <v>4438.2633999999998</v>
      </c>
    </row>
    <row r="1009" spans="1:11">
      <c r="A1009">
        <v>47</v>
      </c>
      <c r="B1009" t="s">
        <v>9</v>
      </c>
      <c r="C1009">
        <f>IF(Table15[[#This Row],[sex]]="male",1,0)</f>
        <v>1</v>
      </c>
      <c r="D1009">
        <v>28.215</v>
      </c>
      <c r="E1009">
        <v>3</v>
      </c>
      <c r="F1009">
        <v>1</v>
      </c>
      <c r="G1009" t="s">
        <v>12</v>
      </c>
      <c r="H1009">
        <f>IF(Table15[[#This Row],[region]]=Table15[[#Headers],[northwest]],1,0)</f>
        <v>1</v>
      </c>
      <c r="I1009">
        <f>IF(Table15[[#This Row],[region]]=Table15[[#Headers],[Southeast]],1,0)</f>
        <v>0</v>
      </c>
      <c r="J1009">
        <f>IF(Table15[[#This Row],[region]]=Table15[[#Headers],[southwest]],1,0)</f>
        <v>0</v>
      </c>
      <c r="K1009">
        <v>24915.220850000002</v>
      </c>
    </row>
    <row r="1010" spans="1:11">
      <c r="A1010">
        <v>25</v>
      </c>
      <c r="B1010" t="s">
        <v>9</v>
      </c>
      <c r="C1010">
        <f>IF(Table15[[#This Row],[sex]]="male",1,0)</f>
        <v>1</v>
      </c>
      <c r="D1010">
        <v>24.984999999999999</v>
      </c>
      <c r="E1010">
        <v>2</v>
      </c>
      <c r="F1010">
        <v>0</v>
      </c>
      <c r="G1010" t="s">
        <v>13</v>
      </c>
      <c r="H1010">
        <f>IF(Table15[[#This Row],[region]]=Table15[[#Headers],[northwest]],1,0)</f>
        <v>0</v>
      </c>
      <c r="I1010">
        <f>IF(Table15[[#This Row],[region]]=Table15[[#Headers],[Southeast]],1,0)</f>
        <v>0</v>
      </c>
      <c r="J1010">
        <f>IF(Table15[[#This Row],[region]]=Table15[[#Headers],[southwest]],1,0)</f>
        <v>0</v>
      </c>
      <c r="K1010">
        <v>23241.47453</v>
      </c>
    </row>
    <row r="1011" spans="1:11">
      <c r="A1011">
        <v>51</v>
      </c>
      <c r="B1011" t="s">
        <v>9</v>
      </c>
      <c r="C1011">
        <f>IF(Table15[[#This Row],[sex]]="male",1,0)</f>
        <v>1</v>
      </c>
      <c r="D1011">
        <v>27.74</v>
      </c>
      <c r="E1011">
        <v>1</v>
      </c>
      <c r="F1011">
        <v>0</v>
      </c>
      <c r="G1011" t="s">
        <v>13</v>
      </c>
      <c r="H1011">
        <f>IF(Table15[[#This Row],[region]]=Table15[[#Headers],[northwest]],1,0)</f>
        <v>0</v>
      </c>
      <c r="I1011">
        <f>IF(Table15[[#This Row],[region]]=Table15[[#Headers],[Southeast]],1,0)</f>
        <v>0</v>
      </c>
      <c r="J1011">
        <f>IF(Table15[[#This Row],[region]]=Table15[[#Headers],[southwest]],1,0)</f>
        <v>0</v>
      </c>
      <c r="K1011">
        <v>9957.7216000000008</v>
      </c>
    </row>
    <row r="1012" spans="1:11">
      <c r="A1012">
        <v>48</v>
      </c>
      <c r="B1012" t="s">
        <v>6</v>
      </c>
      <c r="C1012">
        <f>IF(Table15[[#This Row],[sex]]="male",1,0)</f>
        <v>0</v>
      </c>
      <c r="D1012">
        <v>22.8</v>
      </c>
      <c r="E1012">
        <v>0</v>
      </c>
      <c r="F1012">
        <v>0</v>
      </c>
      <c r="G1012" t="s">
        <v>8</v>
      </c>
      <c r="H1012">
        <f>IF(Table15[[#This Row],[region]]=Table15[[#Headers],[northwest]],1,0)</f>
        <v>0</v>
      </c>
      <c r="I1012">
        <f>IF(Table15[[#This Row],[region]]=Table15[[#Headers],[Southeast]],1,0)</f>
        <v>0</v>
      </c>
      <c r="J1012">
        <f>IF(Table15[[#This Row],[region]]=Table15[[#Headers],[southwest]],1,0)</f>
        <v>1</v>
      </c>
      <c r="K1012">
        <v>8269.0439999999999</v>
      </c>
    </row>
    <row r="1013" spans="1:11">
      <c r="A1013">
        <v>43</v>
      </c>
      <c r="B1013" t="s">
        <v>9</v>
      </c>
      <c r="C1013">
        <f>IF(Table15[[#This Row],[sex]]="male",1,0)</f>
        <v>1</v>
      </c>
      <c r="D1013">
        <v>20.13</v>
      </c>
      <c r="E1013">
        <v>2</v>
      </c>
      <c r="F1013">
        <v>1</v>
      </c>
      <c r="G1013" t="s">
        <v>11</v>
      </c>
      <c r="H1013">
        <f>IF(Table15[[#This Row],[region]]=Table15[[#Headers],[northwest]],1,0)</f>
        <v>0</v>
      </c>
      <c r="I1013">
        <f>IF(Table15[[#This Row],[region]]=Table15[[#Headers],[Southeast]],1,0)</f>
        <v>1</v>
      </c>
      <c r="J1013">
        <f>IF(Table15[[#This Row],[region]]=Table15[[#Headers],[southwest]],1,0)</f>
        <v>0</v>
      </c>
      <c r="K1013">
        <v>18767.737700000001</v>
      </c>
    </row>
    <row r="1014" spans="1:11">
      <c r="A1014">
        <v>61</v>
      </c>
      <c r="B1014" t="s">
        <v>6</v>
      </c>
      <c r="C1014">
        <f>IF(Table15[[#This Row],[sex]]="male",1,0)</f>
        <v>0</v>
      </c>
      <c r="D1014">
        <v>33.33</v>
      </c>
      <c r="E1014">
        <v>4</v>
      </c>
      <c r="F1014">
        <v>0</v>
      </c>
      <c r="G1014" t="s">
        <v>11</v>
      </c>
      <c r="H1014">
        <f>IF(Table15[[#This Row],[region]]=Table15[[#Headers],[northwest]],1,0)</f>
        <v>0</v>
      </c>
      <c r="I1014">
        <f>IF(Table15[[#This Row],[region]]=Table15[[#Headers],[Southeast]],1,0)</f>
        <v>1</v>
      </c>
      <c r="J1014">
        <f>IF(Table15[[#This Row],[region]]=Table15[[#Headers],[southwest]],1,0)</f>
        <v>0</v>
      </c>
      <c r="K1014">
        <v>36580.282160000002</v>
      </c>
    </row>
    <row r="1015" spans="1:11">
      <c r="A1015">
        <v>48</v>
      </c>
      <c r="B1015" t="s">
        <v>9</v>
      </c>
      <c r="C1015">
        <f>IF(Table15[[#This Row],[sex]]="male",1,0)</f>
        <v>1</v>
      </c>
      <c r="D1015">
        <v>32.299999999999997</v>
      </c>
      <c r="E1015">
        <v>1</v>
      </c>
      <c r="F1015">
        <v>0</v>
      </c>
      <c r="G1015" t="s">
        <v>12</v>
      </c>
      <c r="H1015">
        <f>IF(Table15[[#This Row],[region]]=Table15[[#Headers],[northwest]],1,0)</f>
        <v>1</v>
      </c>
      <c r="I1015">
        <f>IF(Table15[[#This Row],[region]]=Table15[[#Headers],[Southeast]],1,0)</f>
        <v>0</v>
      </c>
      <c r="J1015">
        <f>IF(Table15[[#This Row],[region]]=Table15[[#Headers],[southwest]],1,0)</f>
        <v>0</v>
      </c>
      <c r="K1015">
        <v>8765.2489999999998</v>
      </c>
    </row>
    <row r="1016" spans="1:11">
      <c r="A1016">
        <v>38</v>
      </c>
      <c r="B1016" t="s">
        <v>6</v>
      </c>
      <c r="C1016">
        <f>IF(Table15[[#This Row],[sex]]="male",1,0)</f>
        <v>0</v>
      </c>
      <c r="D1016">
        <v>27.6</v>
      </c>
      <c r="E1016">
        <v>0</v>
      </c>
      <c r="F1016">
        <v>0</v>
      </c>
      <c r="G1016" t="s">
        <v>8</v>
      </c>
      <c r="H1016">
        <f>IF(Table15[[#This Row],[region]]=Table15[[#Headers],[northwest]],1,0)</f>
        <v>0</v>
      </c>
      <c r="I1016">
        <f>IF(Table15[[#This Row],[region]]=Table15[[#Headers],[Southeast]],1,0)</f>
        <v>0</v>
      </c>
      <c r="J1016">
        <f>IF(Table15[[#This Row],[region]]=Table15[[#Headers],[southwest]],1,0)</f>
        <v>1</v>
      </c>
      <c r="K1016">
        <v>5383.5360000000001</v>
      </c>
    </row>
    <row r="1017" spans="1:11">
      <c r="A1017">
        <v>59</v>
      </c>
      <c r="B1017" t="s">
        <v>9</v>
      </c>
      <c r="C1017">
        <f>IF(Table15[[#This Row],[sex]]="male",1,0)</f>
        <v>1</v>
      </c>
      <c r="D1017">
        <v>25.46</v>
      </c>
      <c r="E1017">
        <v>0</v>
      </c>
      <c r="F1017">
        <v>0</v>
      </c>
      <c r="G1017" t="s">
        <v>12</v>
      </c>
      <c r="H1017">
        <f>IF(Table15[[#This Row],[region]]=Table15[[#Headers],[northwest]],1,0)</f>
        <v>1</v>
      </c>
      <c r="I1017">
        <f>IF(Table15[[#This Row],[region]]=Table15[[#Headers],[Southeast]],1,0)</f>
        <v>0</v>
      </c>
      <c r="J1017">
        <f>IF(Table15[[#This Row],[region]]=Table15[[#Headers],[southwest]],1,0)</f>
        <v>0</v>
      </c>
      <c r="K1017">
        <v>12124.992399999999</v>
      </c>
    </row>
    <row r="1018" spans="1:11">
      <c r="A1018">
        <v>19</v>
      </c>
      <c r="B1018" t="s">
        <v>6</v>
      </c>
      <c r="C1018">
        <f>IF(Table15[[#This Row],[sex]]="male",1,0)</f>
        <v>0</v>
      </c>
      <c r="D1018">
        <v>24.605</v>
      </c>
      <c r="E1018">
        <v>1</v>
      </c>
      <c r="F1018">
        <v>0</v>
      </c>
      <c r="G1018" t="s">
        <v>12</v>
      </c>
      <c r="H1018">
        <f>IF(Table15[[#This Row],[region]]=Table15[[#Headers],[northwest]],1,0)</f>
        <v>1</v>
      </c>
      <c r="I1018">
        <f>IF(Table15[[#This Row],[region]]=Table15[[#Headers],[Southeast]],1,0)</f>
        <v>0</v>
      </c>
      <c r="J1018">
        <f>IF(Table15[[#This Row],[region]]=Table15[[#Headers],[southwest]],1,0)</f>
        <v>0</v>
      </c>
      <c r="K1018">
        <v>2709.24395</v>
      </c>
    </row>
    <row r="1019" spans="1:11">
      <c r="A1019">
        <v>26</v>
      </c>
      <c r="B1019" t="s">
        <v>6</v>
      </c>
      <c r="C1019">
        <f>IF(Table15[[#This Row],[sex]]="male",1,0)</f>
        <v>0</v>
      </c>
      <c r="D1019">
        <v>34.200000000000003</v>
      </c>
      <c r="E1019">
        <v>2</v>
      </c>
      <c r="F1019">
        <v>0</v>
      </c>
      <c r="G1019" t="s">
        <v>8</v>
      </c>
      <c r="H1019">
        <f>IF(Table15[[#This Row],[region]]=Table15[[#Headers],[northwest]],1,0)</f>
        <v>0</v>
      </c>
      <c r="I1019">
        <f>IF(Table15[[#This Row],[region]]=Table15[[#Headers],[Southeast]],1,0)</f>
        <v>0</v>
      </c>
      <c r="J1019">
        <f>IF(Table15[[#This Row],[region]]=Table15[[#Headers],[southwest]],1,0)</f>
        <v>1</v>
      </c>
      <c r="K1019">
        <v>3987.9259999999999</v>
      </c>
    </row>
    <row r="1020" spans="1:11">
      <c r="A1020">
        <v>54</v>
      </c>
      <c r="B1020" t="s">
        <v>6</v>
      </c>
      <c r="C1020">
        <f>IF(Table15[[#This Row],[sex]]="male",1,0)</f>
        <v>0</v>
      </c>
      <c r="D1020">
        <v>35.814999999999998</v>
      </c>
      <c r="E1020">
        <v>3</v>
      </c>
      <c r="F1020">
        <v>0</v>
      </c>
      <c r="G1020" t="s">
        <v>12</v>
      </c>
      <c r="H1020">
        <f>IF(Table15[[#This Row],[region]]=Table15[[#Headers],[northwest]],1,0)</f>
        <v>1</v>
      </c>
      <c r="I1020">
        <f>IF(Table15[[#This Row],[region]]=Table15[[#Headers],[Southeast]],1,0)</f>
        <v>0</v>
      </c>
      <c r="J1020">
        <f>IF(Table15[[#This Row],[region]]=Table15[[#Headers],[southwest]],1,0)</f>
        <v>0</v>
      </c>
      <c r="K1020">
        <v>12495.290849999999</v>
      </c>
    </row>
    <row r="1021" spans="1:11">
      <c r="A1021">
        <v>21</v>
      </c>
      <c r="B1021" t="s">
        <v>6</v>
      </c>
      <c r="C1021">
        <f>IF(Table15[[#This Row],[sex]]="male",1,0)</f>
        <v>0</v>
      </c>
      <c r="D1021">
        <v>32.68</v>
      </c>
      <c r="E1021">
        <v>2</v>
      </c>
      <c r="F1021">
        <v>0</v>
      </c>
      <c r="G1021" t="s">
        <v>12</v>
      </c>
      <c r="H1021">
        <f>IF(Table15[[#This Row],[region]]=Table15[[#Headers],[northwest]],1,0)</f>
        <v>1</v>
      </c>
      <c r="I1021">
        <f>IF(Table15[[#This Row],[region]]=Table15[[#Headers],[Southeast]],1,0)</f>
        <v>0</v>
      </c>
      <c r="J1021">
        <f>IF(Table15[[#This Row],[region]]=Table15[[#Headers],[southwest]],1,0)</f>
        <v>0</v>
      </c>
      <c r="K1021">
        <v>26018.950519999999</v>
      </c>
    </row>
    <row r="1022" spans="1:11">
      <c r="A1022">
        <v>51</v>
      </c>
      <c r="B1022" t="s">
        <v>9</v>
      </c>
      <c r="C1022">
        <f>IF(Table15[[#This Row],[sex]]="male",1,0)</f>
        <v>1</v>
      </c>
      <c r="D1022">
        <v>37</v>
      </c>
      <c r="E1022">
        <v>0</v>
      </c>
      <c r="F1022">
        <v>0</v>
      </c>
      <c r="G1022" t="s">
        <v>8</v>
      </c>
      <c r="H1022">
        <f>IF(Table15[[#This Row],[region]]=Table15[[#Headers],[northwest]],1,0)</f>
        <v>0</v>
      </c>
      <c r="I1022">
        <f>IF(Table15[[#This Row],[region]]=Table15[[#Headers],[Southeast]],1,0)</f>
        <v>0</v>
      </c>
      <c r="J1022">
        <f>IF(Table15[[#This Row],[region]]=Table15[[#Headers],[southwest]],1,0)</f>
        <v>1</v>
      </c>
      <c r="K1022">
        <v>8798.5930000000008</v>
      </c>
    </row>
    <row r="1023" spans="1:11">
      <c r="A1023">
        <v>22</v>
      </c>
      <c r="B1023" t="s">
        <v>6</v>
      </c>
      <c r="C1023">
        <f>IF(Table15[[#This Row],[sex]]="male",1,0)</f>
        <v>0</v>
      </c>
      <c r="D1023">
        <v>31.02</v>
      </c>
      <c r="E1023">
        <v>3</v>
      </c>
      <c r="F1023">
        <v>1</v>
      </c>
      <c r="G1023" t="s">
        <v>11</v>
      </c>
      <c r="H1023">
        <f>IF(Table15[[#This Row],[region]]=Table15[[#Headers],[northwest]],1,0)</f>
        <v>0</v>
      </c>
      <c r="I1023">
        <f>IF(Table15[[#This Row],[region]]=Table15[[#Headers],[Southeast]],1,0)</f>
        <v>1</v>
      </c>
      <c r="J1023">
        <f>IF(Table15[[#This Row],[region]]=Table15[[#Headers],[southwest]],1,0)</f>
        <v>0</v>
      </c>
      <c r="K1023">
        <v>35595.589800000002</v>
      </c>
    </row>
    <row r="1024" spans="1:11">
      <c r="A1024">
        <v>47</v>
      </c>
      <c r="B1024" t="s">
        <v>9</v>
      </c>
      <c r="C1024">
        <f>IF(Table15[[#This Row],[sex]]="male",1,0)</f>
        <v>1</v>
      </c>
      <c r="D1024">
        <v>36.08</v>
      </c>
      <c r="E1024">
        <v>1</v>
      </c>
      <c r="F1024">
        <v>1</v>
      </c>
      <c r="G1024" t="s">
        <v>11</v>
      </c>
      <c r="H1024">
        <f>IF(Table15[[#This Row],[region]]=Table15[[#Headers],[northwest]],1,0)</f>
        <v>0</v>
      </c>
      <c r="I1024">
        <f>IF(Table15[[#This Row],[region]]=Table15[[#Headers],[Southeast]],1,0)</f>
        <v>1</v>
      </c>
      <c r="J1024">
        <f>IF(Table15[[#This Row],[region]]=Table15[[#Headers],[southwest]],1,0)</f>
        <v>0</v>
      </c>
      <c r="K1024">
        <v>42211.138200000001</v>
      </c>
    </row>
    <row r="1025" spans="1:11">
      <c r="A1025">
        <v>18</v>
      </c>
      <c r="B1025" t="s">
        <v>9</v>
      </c>
      <c r="C1025">
        <f>IF(Table15[[#This Row],[sex]]="male",1,0)</f>
        <v>1</v>
      </c>
      <c r="D1025">
        <v>23.32</v>
      </c>
      <c r="E1025">
        <v>1</v>
      </c>
      <c r="F1025">
        <v>0</v>
      </c>
      <c r="G1025" t="s">
        <v>11</v>
      </c>
      <c r="H1025">
        <f>IF(Table15[[#This Row],[region]]=Table15[[#Headers],[northwest]],1,0)</f>
        <v>0</v>
      </c>
      <c r="I1025">
        <f>IF(Table15[[#This Row],[region]]=Table15[[#Headers],[Southeast]],1,0)</f>
        <v>1</v>
      </c>
      <c r="J1025">
        <f>IF(Table15[[#This Row],[region]]=Table15[[#Headers],[southwest]],1,0)</f>
        <v>0</v>
      </c>
      <c r="K1025">
        <v>1711.0268000000001</v>
      </c>
    </row>
    <row r="1026" spans="1:11">
      <c r="A1026">
        <v>47</v>
      </c>
      <c r="B1026" t="s">
        <v>6</v>
      </c>
      <c r="C1026">
        <f>IF(Table15[[#This Row],[sex]]="male",1,0)</f>
        <v>0</v>
      </c>
      <c r="D1026">
        <v>45.32</v>
      </c>
      <c r="E1026">
        <v>1</v>
      </c>
      <c r="F1026">
        <v>0</v>
      </c>
      <c r="G1026" t="s">
        <v>11</v>
      </c>
      <c r="H1026">
        <f>IF(Table15[[#This Row],[region]]=Table15[[#Headers],[northwest]],1,0)</f>
        <v>0</v>
      </c>
      <c r="I1026">
        <f>IF(Table15[[#This Row],[region]]=Table15[[#Headers],[Southeast]],1,0)</f>
        <v>1</v>
      </c>
      <c r="J1026">
        <f>IF(Table15[[#This Row],[region]]=Table15[[#Headers],[southwest]],1,0)</f>
        <v>0</v>
      </c>
      <c r="K1026">
        <v>8569.8618000000006</v>
      </c>
    </row>
    <row r="1027" spans="1:11">
      <c r="A1027">
        <v>21</v>
      </c>
      <c r="B1027" t="s">
        <v>6</v>
      </c>
      <c r="C1027">
        <f>IF(Table15[[#This Row],[sex]]="male",1,0)</f>
        <v>0</v>
      </c>
      <c r="D1027">
        <v>34.6</v>
      </c>
      <c r="E1027">
        <v>0</v>
      </c>
      <c r="F1027">
        <v>0</v>
      </c>
      <c r="G1027" t="s">
        <v>8</v>
      </c>
      <c r="H1027">
        <f>IF(Table15[[#This Row],[region]]=Table15[[#Headers],[northwest]],1,0)</f>
        <v>0</v>
      </c>
      <c r="I1027">
        <f>IF(Table15[[#This Row],[region]]=Table15[[#Headers],[Southeast]],1,0)</f>
        <v>0</v>
      </c>
      <c r="J1027">
        <f>IF(Table15[[#This Row],[region]]=Table15[[#Headers],[southwest]],1,0)</f>
        <v>1</v>
      </c>
      <c r="K1027">
        <v>2020.1769999999999</v>
      </c>
    </row>
    <row r="1028" spans="1:11">
      <c r="A1028">
        <v>19</v>
      </c>
      <c r="B1028" t="s">
        <v>9</v>
      </c>
      <c r="C1028">
        <f>IF(Table15[[#This Row],[sex]]="male",1,0)</f>
        <v>1</v>
      </c>
      <c r="D1028">
        <v>26.03</v>
      </c>
      <c r="E1028">
        <v>1</v>
      </c>
      <c r="F1028">
        <v>1</v>
      </c>
      <c r="G1028" t="s">
        <v>12</v>
      </c>
      <c r="H1028">
        <f>IF(Table15[[#This Row],[region]]=Table15[[#Headers],[northwest]],1,0)</f>
        <v>1</v>
      </c>
      <c r="I1028">
        <f>IF(Table15[[#This Row],[region]]=Table15[[#Headers],[Southeast]],1,0)</f>
        <v>0</v>
      </c>
      <c r="J1028">
        <f>IF(Table15[[#This Row],[region]]=Table15[[#Headers],[southwest]],1,0)</f>
        <v>0</v>
      </c>
      <c r="K1028">
        <v>16450.894700000001</v>
      </c>
    </row>
    <row r="1029" spans="1:11">
      <c r="A1029">
        <v>23</v>
      </c>
      <c r="B1029" t="s">
        <v>9</v>
      </c>
      <c r="C1029">
        <f>IF(Table15[[#This Row],[sex]]="male",1,0)</f>
        <v>1</v>
      </c>
      <c r="D1029">
        <v>18.715</v>
      </c>
      <c r="E1029">
        <v>0</v>
      </c>
      <c r="F1029">
        <v>0</v>
      </c>
      <c r="G1029" t="s">
        <v>12</v>
      </c>
      <c r="H1029">
        <f>IF(Table15[[#This Row],[region]]=Table15[[#Headers],[northwest]],1,0)</f>
        <v>1</v>
      </c>
      <c r="I1029">
        <f>IF(Table15[[#This Row],[region]]=Table15[[#Headers],[Southeast]],1,0)</f>
        <v>0</v>
      </c>
      <c r="J1029">
        <f>IF(Table15[[#This Row],[region]]=Table15[[#Headers],[southwest]],1,0)</f>
        <v>0</v>
      </c>
      <c r="K1029">
        <v>21595.382290000001</v>
      </c>
    </row>
    <row r="1030" spans="1:11">
      <c r="A1030">
        <v>54</v>
      </c>
      <c r="B1030" t="s">
        <v>9</v>
      </c>
      <c r="C1030">
        <f>IF(Table15[[#This Row],[sex]]="male",1,0)</f>
        <v>1</v>
      </c>
      <c r="D1030">
        <v>31.6</v>
      </c>
      <c r="E1030">
        <v>0</v>
      </c>
      <c r="F1030">
        <v>0</v>
      </c>
      <c r="G1030" t="s">
        <v>8</v>
      </c>
      <c r="H1030">
        <f>IF(Table15[[#This Row],[region]]=Table15[[#Headers],[northwest]],1,0)</f>
        <v>0</v>
      </c>
      <c r="I1030">
        <f>IF(Table15[[#This Row],[region]]=Table15[[#Headers],[Southeast]],1,0)</f>
        <v>0</v>
      </c>
      <c r="J1030">
        <f>IF(Table15[[#This Row],[region]]=Table15[[#Headers],[southwest]],1,0)</f>
        <v>1</v>
      </c>
      <c r="K1030">
        <v>9850.4320000000007</v>
      </c>
    </row>
    <row r="1031" spans="1:11">
      <c r="A1031">
        <v>37</v>
      </c>
      <c r="B1031" t="s">
        <v>6</v>
      </c>
      <c r="C1031">
        <f>IF(Table15[[#This Row],[sex]]="male",1,0)</f>
        <v>0</v>
      </c>
      <c r="D1031">
        <v>17.29</v>
      </c>
      <c r="E1031">
        <v>2</v>
      </c>
      <c r="F1031">
        <v>0</v>
      </c>
      <c r="G1031" t="s">
        <v>13</v>
      </c>
      <c r="H1031">
        <f>IF(Table15[[#This Row],[region]]=Table15[[#Headers],[northwest]],1,0)</f>
        <v>0</v>
      </c>
      <c r="I1031">
        <f>IF(Table15[[#This Row],[region]]=Table15[[#Headers],[Southeast]],1,0)</f>
        <v>0</v>
      </c>
      <c r="J1031">
        <f>IF(Table15[[#This Row],[region]]=Table15[[#Headers],[southwest]],1,0)</f>
        <v>0</v>
      </c>
      <c r="K1031">
        <v>6877.9800999999998</v>
      </c>
    </row>
    <row r="1032" spans="1:11">
      <c r="A1032">
        <v>46</v>
      </c>
      <c r="B1032" t="s">
        <v>6</v>
      </c>
      <c r="C1032">
        <f>IF(Table15[[#This Row],[sex]]="male",1,0)</f>
        <v>0</v>
      </c>
      <c r="D1032">
        <v>23.655000000000001</v>
      </c>
      <c r="E1032">
        <v>1</v>
      </c>
      <c r="F1032">
        <v>1</v>
      </c>
      <c r="G1032" t="s">
        <v>12</v>
      </c>
      <c r="H1032">
        <f>IF(Table15[[#This Row],[region]]=Table15[[#Headers],[northwest]],1,0)</f>
        <v>1</v>
      </c>
      <c r="I1032">
        <f>IF(Table15[[#This Row],[region]]=Table15[[#Headers],[Southeast]],1,0)</f>
        <v>0</v>
      </c>
      <c r="J1032">
        <f>IF(Table15[[#This Row],[region]]=Table15[[#Headers],[southwest]],1,0)</f>
        <v>0</v>
      </c>
      <c r="K1032">
        <v>21677.283449999999</v>
      </c>
    </row>
    <row r="1033" spans="1:11">
      <c r="A1033">
        <v>55</v>
      </c>
      <c r="B1033" t="s">
        <v>6</v>
      </c>
      <c r="C1033">
        <f>IF(Table15[[#This Row],[sex]]="male",1,0)</f>
        <v>0</v>
      </c>
      <c r="D1033">
        <v>35.200000000000003</v>
      </c>
      <c r="E1033">
        <v>0</v>
      </c>
      <c r="F1033">
        <v>1</v>
      </c>
      <c r="G1033" t="s">
        <v>11</v>
      </c>
      <c r="H1033">
        <f>IF(Table15[[#This Row],[region]]=Table15[[#Headers],[northwest]],1,0)</f>
        <v>0</v>
      </c>
      <c r="I1033">
        <f>IF(Table15[[#This Row],[region]]=Table15[[#Headers],[Southeast]],1,0)</f>
        <v>1</v>
      </c>
      <c r="J1033">
        <f>IF(Table15[[#This Row],[region]]=Table15[[#Headers],[southwest]],1,0)</f>
        <v>0</v>
      </c>
      <c r="K1033">
        <v>44423.803</v>
      </c>
    </row>
    <row r="1034" spans="1:11">
      <c r="A1034">
        <v>30</v>
      </c>
      <c r="B1034" t="s">
        <v>6</v>
      </c>
      <c r="C1034">
        <f>IF(Table15[[#This Row],[sex]]="male",1,0)</f>
        <v>0</v>
      </c>
      <c r="D1034">
        <v>27.93</v>
      </c>
      <c r="E1034">
        <v>0</v>
      </c>
      <c r="F1034">
        <v>0</v>
      </c>
      <c r="G1034" t="s">
        <v>13</v>
      </c>
      <c r="H1034">
        <f>IF(Table15[[#This Row],[region]]=Table15[[#Headers],[northwest]],1,0)</f>
        <v>0</v>
      </c>
      <c r="I1034">
        <f>IF(Table15[[#This Row],[region]]=Table15[[#Headers],[Southeast]],1,0)</f>
        <v>0</v>
      </c>
      <c r="J1034">
        <f>IF(Table15[[#This Row],[region]]=Table15[[#Headers],[southwest]],1,0)</f>
        <v>0</v>
      </c>
      <c r="K1034">
        <v>4137.5227000000004</v>
      </c>
    </row>
    <row r="1035" spans="1:11">
      <c r="A1035">
        <v>18</v>
      </c>
      <c r="B1035" t="s">
        <v>9</v>
      </c>
      <c r="C1035">
        <f>IF(Table15[[#This Row],[sex]]="male",1,0)</f>
        <v>1</v>
      </c>
      <c r="D1035">
        <v>21.565000000000001</v>
      </c>
      <c r="E1035">
        <v>0</v>
      </c>
      <c r="F1035">
        <v>1</v>
      </c>
      <c r="G1035" t="s">
        <v>13</v>
      </c>
      <c r="H1035">
        <f>IF(Table15[[#This Row],[region]]=Table15[[#Headers],[northwest]],1,0)</f>
        <v>0</v>
      </c>
      <c r="I1035">
        <f>IF(Table15[[#This Row],[region]]=Table15[[#Headers],[Southeast]],1,0)</f>
        <v>0</v>
      </c>
      <c r="J1035">
        <f>IF(Table15[[#This Row],[region]]=Table15[[#Headers],[southwest]],1,0)</f>
        <v>0</v>
      </c>
      <c r="K1035">
        <v>13747.87235</v>
      </c>
    </row>
    <row r="1036" spans="1:11">
      <c r="A1036">
        <v>61</v>
      </c>
      <c r="B1036" t="s">
        <v>9</v>
      </c>
      <c r="C1036">
        <f>IF(Table15[[#This Row],[sex]]="male",1,0)</f>
        <v>1</v>
      </c>
      <c r="D1036">
        <v>38.380000000000003</v>
      </c>
      <c r="E1036">
        <v>0</v>
      </c>
      <c r="F1036">
        <v>0</v>
      </c>
      <c r="G1036" t="s">
        <v>12</v>
      </c>
      <c r="H1036">
        <f>IF(Table15[[#This Row],[region]]=Table15[[#Headers],[northwest]],1,0)</f>
        <v>1</v>
      </c>
      <c r="I1036">
        <f>IF(Table15[[#This Row],[region]]=Table15[[#Headers],[Southeast]],1,0)</f>
        <v>0</v>
      </c>
      <c r="J1036">
        <f>IF(Table15[[#This Row],[region]]=Table15[[#Headers],[southwest]],1,0)</f>
        <v>0</v>
      </c>
      <c r="K1036">
        <v>12950.0712</v>
      </c>
    </row>
    <row r="1037" spans="1:11">
      <c r="A1037">
        <v>54</v>
      </c>
      <c r="B1037" t="s">
        <v>6</v>
      </c>
      <c r="C1037">
        <f>IF(Table15[[#This Row],[sex]]="male",1,0)</f>
        <v>0</v>
      </c>
      <c r="D1037">
        <v>23</v>
      </c>
      <c r="E1037">
        <v>3</v>
      </c>
      <c r="F1037">
        <v>0</v>
      </c>
      <c r="G1037" t="s">
        <v>8</v>
      </c>
      <c r="H1037">
        <f>IF(Table15[[#This Row],[region]]=Table15[[#Headers],[northwest]],1,0)</f>
        <v>0</v>
      </c>
      <c r="I1037">
        <f>IF(Table15[[#This Row],[region]]=Table15[[#Headers],[Southeast]],1,0)</f>
        <v>0</v>
      </c>
      <c r="J1037">
        <f>IF(Table15[[#This Row],[region]]=Table15[[#Headers],[southwest]],1,0)</f>
        <v>1</v>
      </c>
      <c r="K1037">
        <v>12094.477999999999</v>
      </c>
    </row>
    <row r="1038" spans="1:11">
      <c r="A1038">
        <v>22</v>
      </c>
      <c r="B1038" t="s">
        <v>9</v>
      </c>
      <c r="C1038">
        <f>IF(Table15[[#This Row],[sex]]="male",1,0)</f>
        <v>1</v>
      </c>
      <c r="D1038">
        <v>37.07</v>
      </c>
      <c r="E1038">
        <v>2</v>
      </c>
      <c r="F1038">
        <v>1</v>
      </c>
      <c r="G1038" t="s">
        <v>11</v>
      </c>
      <c r="H1038">
        <f>IF(Table15[[#This Row],[region]]=Table15[[#Headers],[northwest]],1,0)</f>
        <v>0</v>
      </c>
      <c r="I1038">
        <f>IF(Table15[[#This Row],[region]]=Table15[[#Headers],[Southeast]],1,0)</f>
        <v>1</v>
      </c>
      <c r="J1038">
        <f>IF(Table15[[#This Row],[region]]=Table15[[#Headers],[southwest]],1,0)</f>
        <v>0</v>
      </c>
      <c r="K1038">
        <v>37484.4493</v>
      </c>
    </row>
    <row r="1039" spans="1:11">
      <c r="A1039">
        <v>45</v>
      </c>
      <c r="B1039" t="s">
        <v>6</v>
      </c>
      <c r="C1039">
        <f>IF(Table15[[#This Row],[sex]]="male",1,0)</f>
        <v>0</v>
      </c>
      <c r="D1039">
        <v>30.495000000000001</v>
      </c>
      <c r="E1039">
        <v>1</v>
      </c>
      <c r="F1039">
        <v>1</v>
      </c>
      <c r="G1039" t="s">
        <v>12</v>
      </c>
      <c r="H1039">
        <f>IF(Table15[[#This Row],[region]]=Table15[[#Headers],[northwest]],1,0)</f>
        <v>1</v>
      </c>
      <c r="I1039">
        <f>IF(Table15[[#This Row],[region]]=Table15[[#Headers],[Southeast]],1,0)</f>
        <v>0</v>
      </c>
      <c r="J1039">
        <f>IF(Table15[[#This Row],[region]]=Table15[[#Headers],[southwest]],1,0)</f>
        <v>0</v>
      </c>
      <c r="K1039">
        <v>39725.518049999999</v>
      </c>
    </row>
    <row r="1040" spans="1:11">
      <c r="A1040">
        <v>22</v>
      </c>
      <c r="B1040" t="s">
        <v>9</v>
      </c>
      <c r="C1040">
        <f>IF(Table15[[#This Row],[sex]]="male",1,0)</f>
        <v>1</v>
      </c>
      <c r="D1040">
        <v>28.88</v>
      </c>
      <c r="E1040">
        <v>0</v>
      </c>
      <c r="F1040">
        <v>0</v>
      </c>
      <c r="G1040" t="s">
        <v>13</v>
      </c>
      <c r="H1040">
        <f>IF(Table15[[#This Row],[region]]=Table15[[#Headers],[northwest]],1,0)</f>
        <v>0</v>
      </c>
      <c r="I1040">
        <f>IF(Table15[[#This Row],[region]]=Table15[[#Headers],[Southeast]],1,0)</f>
        <v>0</v>
      </c>
      <c r="J1040">
        <f>IF(Table15[[#This Row],[region]]=Table15[[#Headers],[southwest]],1,0)</f>
        <v>0</v>
      </c>
      <c r="K1040">
        <v>2250.8352</v>
      </c>
    </row>
    <row r="1041" spans="1:11">
      <c r="A1041">
        <v>19</v>
      </c>
      <c r="B1041" t="s">
        <v>9</v>
      </c>
      <c r="C1041">
        <f>IF(Table15[[#This Row],[sex]]="male",1,0)</f>
        <v>1</v>
      </c>
      <c r="D1041">
        <v>27.265000000000001</v>
      </c>
      <c r="E1041">
        <v>2</v>
      </c>
      <c r="F1041">
        <v>0</v>
      </c>
      <c r="G1041" t="s">
        <v>12</v>
      </c>
      <c r="H1041">
        <f>IF(Table15[[#This Row],[region]]=Table15[[#Headers],[northwest]],1,0)</f>
        <v>1</v>
      </c>
      <c r="I1041">
        <f>IF(Table15[[#This Row],[region]]=Table15[[#Headers],[Southeast]],1,0)</f>
        <v>0</v>
      </c>
      <c r="J1041">
        <f>IF(Table15[[#This Row],[region]]=Table15[[#Headers],[southwest]],1,0)</f>
        <v>0</v>
      </c>
      <c r="K1041">
        <v>22493.659640000002</v>
      </c>
    </row>
    <row r="1042" spans="1:11">
      <c r="A1042">
        <v>35</v>
      </c>
      <c r="B1042" t="s">
        <v>6</v>
      </c>
      <c r="C1042">
        <f>IF(Table15[[#This Row],[sex]]="male",1,0)</f>
        <v>0</v>
      </c>
      <c r="D1042">
        <v>28.024999999999999</v>
      </c>
      <c r="E1042">
        <v>0</v>
      </c>
      <c r="F1042">
        <v>1</v>
      </c>
      <c r="G1042" t="s">
        <v>12</v>
      </c>
      <c r="H1042">
        <f>IF(Table15[[#This Row],[region]]=Table15[[#Headers],[northwest]],1,0)</f>
        <v>1</v>
      </c>
      <c r="I1042">
        <f>IF(Table15[[#This Row],[region]]=Table15[[#Headers],[Southeast]],1,0)</f>
        <v>0</v>
      </c>
      <c r="J1042">
        <f>IF(Table15[[#This Row],[region]]=Table15[[#Headers],[southwest]],1,0)</f>
        <v>0</v>
      </c>
      <c r="K1042">
        <v>20234.854749999999</v>
      </c>
    </row>
    <row r="1043" spans="1:11">
      <c r="A1043">
        <v>18</v>
      </c>
      <c r="B1043" t="s">
        <v>9</v>
      </c>
      <c r="C1043">
        <f>IF(Table15[[#This Row],[sex]]="male",1,0)</f>
        <v>1</v>
      </c>
      <c r="D1043">
        <v>23.085000000000001</v>
      </c>
      <c r="E1043">
        <v>0</v>
      </c>
      <c r="F1043">
        <v>0</v>
      </c>
      <c r="G1043" t="s">
        <v>13</v>
      </c>
      <c r="H1043">
        <f>IF(Table15[[#This Row],[region]]=Table15[[#Headers],[northwest]],1,0)</f>
        <v>0</v>
      </c>
      <c r="I1043">
        <f>IF(Table15[[#This Row],[region]]=Table15[[#Headers],[Southeast]],1,0)</f>
        <v>0</v>
      </c>
      <c r="J1043">
        <f>IF(Table15[[#This Row],[region]]=Table15[[#Headers],[southwest]],1,0)</f>
        <v>0</v>
      </c>
      <c r="K1043">
        <v>1704.7001499999999</v>
      </c>
    </row>
    <row r="1044" spans="1:11">
      <c r="A1044">
        <v>20</v>
      </c>
      <c r="B1044" t="s">
        <v>9</v>
      </c>
      <c r="C1044">
        <f>IF(Table15[[#This Row],[sex]]="male",1,0)</f>
        <v>1</v>
      </c>
      <c r="D1044">
        <v>30.684999999999999</v>
      </c>
      <c r="E1044">
        <v>0</v>
      </c>
      <c r="F1044">
        <v>1</v>
      </c>
      <c r="G1044" t="s">
        <v>13</v>
      </c>
      <c r="H1044">
        <f>IF(Table15[[#This Row],[region]]=Table15[[#Headers],[northwest]],1,0)</f>
        <v>0</v>
      </c>
      <c r="I1044">
        <f>IF(Table15[[#This Row],[region]]=Table15[[#Headers],[Southeast]],1,0)</f>
        <v>0</v>
      </c>
      <c r="J1044">
        <f>IF(Table15[[#This Row],[region]]=Table15[[#Headers],[southwest]],1,0)</f>
        <v>0</v>
      </c>
      <c r="K1044">
        <v>33475.817150000003</v>
      </c>
    </row>
    <row r="1045" spans="1:11">
      <c r="A1045">
        <v>28</v>
      </c>
      <c r="B1045" t="s">
        <v>6</v>
      </c>
      <c r="C1045">
        <f>IF(Table15[[#This Row],[sex]]="male",1,0)</f>
        <v>0</v>
      </c>
      <c r="D1045">
        <v>25.8</v>
      </c>
      <c r="E1045">
        <v>0</v>
      </c>
      <c r="F1045">
        <v>0</v>
      </c>
      <c r="G1045" t="s">
        <v>8</v>
      </c>
      <c r="H1045">
        <f>IF(Table15[[#This Row],[region]]=Table15[[#Headers],[northwest]],1,0)</f>
        <v>0</v>
      </c>
      <c r="I1045">
        <f>IF(Table15[[#This Row],[region]]=Table15[[#Headers],[Southeast]],1,0)</f>
        <v>0</v>
      </c>
      <c r="J1045">
        <f>IF(Table15[[#This Row],[region]]=Table15[[#Headers],[southwest]],1,0)</f>
        <v>1</v>
      </c>
      <c r="K1045">
        <v>3161.4540000000002</v>
      </c>
    </row>
    <row r="1046" spans="1:11">
      <c r="A1046">
        <v>55</v>
      </c>
      <c r="B1046" t="s">
        <v>9</v>
      </c>
      <c r="C1046">
        <f>IF(Table15[[#This Row],[sex]]="male",1,0)</f>
        <v>1</v>
      </c>
      <c r="D1046">
        <v>35.244999999999997</v>
      </c>
      <c r="E1046">
        <v>1</v>
      </c>
      <c r="F1046">
        <v>0</v>
      </c>
      <c r="G1046" t="s">
        <v>13</v>
      </c>
      <c r="H1046">
        <f>IF(Table15[[#This Row],[region]]=Table15[[#Headers],[northwest]],1,0)</f>
        <v>0</v>
      </c>
      <c r="I1046">
        <f>IF(Table15[[#This Row],[region]]=Table15[[#Headers],[Southeast]],1,0)</f>
        <v>0</v>
      </c>
      <c r="J1046">
        <f>IF(Table15[[#This Row],[region]]=Table15[[#Headers],[southwest]],1,0)</f>
        <v>0</v>
      </c>
      <c r="K1046">
        <v>11394.065549999999</v>
      </c>
    </row>
    <row r="1047" spans="1:11">
      <c r="A1047">
        <v>43</v>
      </c>
      <c r="B1047" t="s">
        <v>6</v>
      </c>
      <c r="C1047">
        <f>IF(Table15[[#This Row],[sex]]="male",1,0)</f>
        <v>0</v>
      </c>
      <c r="D1047">
        <v>24.7</v>
      </c>
      <c r="E1047">
        <v>2</v>
      </c>
      <c r="F1047">
        <v>1</v>
      </c>
      <c r="G1047" t="s">
        <v>12</v>
      </c>
      <c r="H1047">
        <f>IF(Table15[[#This Row],[region]]=Table15[[#Headers],[northwest]],1,0)</f>
        <v>1</v>
      </c>
      <c r="I1047">
        <f>IF(Table15[[#This Row],[region]]=Table15[[#Headers],[Southeast]],1,0)</f>
        <v>0</v>
      </c>
      <c r="J1047">
        <f>IF(Table15[[#This Row],[region]]=Table15[[#Headers],[southwest]],1,0)</f>
        <v>0</v>
      </c>
      <c r="K1047">
        <v>21880.82</v>
      </c>
    </row>
    <row r="1048" spans="1:11">
      <c r="A1048">
        <v>43</v>
      </c>
      <c r="B1048" t="s">
        <v>6</v>
      </c>
      <c r="C1048">
        <f>IF(Table15[[#This Row],[sex]]="male",1,0)</f>
        <v>0</v>
      </c>
      <c r="D1048">
        <v>25.08</v>
      </c>
      <c r="E1048">
        <v>0</v>
      </c>
      <c r="F1048">
        <v>0</v>
      </c>
      <c r="G1048" t="s">
        <v>13</v>
      </c>
      <c r="H1048">
        <f>IF(Table15[[#This Row],[region]]=Table15[[#Headers],[northwest]],1,0)</f>
        <v>0</v>
      </c>
      <c r="I1048">
        <f>IF(Table15[[#This Row],[region]]=Table15[[#Headers],[Southeast]],1,0)</f>
        <v>0</v>
      </c>
      <c r="J1048">
        <f>IF(Table15[[#This Row],[region]]=Table15[[#Headers],[southwest]],1,0)</f>
        <v>0</v>
      </c>
      <c r="K1048">
        <v>7325.0482000000002</v>
      </c>
    </row>
    <row r="1049" spans="1:11">
      <c r="A1049">
        <v>22</v>
      </c>
      <c r="B1049" t="s">
        <v>9</v>
      </c>
      <c r="C1049">
        <f>IF(Table15[[#This Row],[sex]]="male",1,0)</f>
        <v>1</v>
      </c>
      <c r="D1049">
        <v>52.58</v>
      </c>
      <c r="E1049">
        <v>1</v>
      </c>
      <c r="F1049">
        <v>1</v>
      </c>
      <c r="G1049" t="s">
        <v>11</v>
      </c>
      <c r="H1049">
        <f>IF(Table15[[#This Row],[region]]=Table15[[#Headers],[northwest]],1,0)</f>
        <v>0</v>
      </c>
      <c r="I1049">
        <f>IF(Table15[[#This Row],[region]]=Table15[[#Headers],[Southeast]],1,0)</f>
        <v>1</v>
      </c>
      <c r="J1049">
        <f>IF(Table15[[#This Row],[region]]=Table15[[#Headers],[southwest]],1,0)</f>
        <v>0</v>
      </c>
      <c r="K1049">
        <v>44501.398200000003</v>
      </c>
    </row>
    <row r="1050" spans="1:11">
      <c r="A1050">
        <v>25</v>
      </c>
      <c r="B1050" t="s">
        <v>6</v>
      </c>
      <c r="C1050">
        <f>IF(Table15[[#This Row],[sex]]="male",1,0)</f>
        <v>0</v>
      </c>
      <c r="D1050">
        <v>22.515000000000001</v>
      </c>
      <c r="E1050">
        <v>1</v>
      </c>
      <c r="F1050">
        <v>0</v>
      </c>
      <c r="G1050" t="s">
        <v>12</v>
      </c>
      <c r="H1050">
        <f>IF(Table15[[#This Row],[region]]=Table15[[#Headers],[northwest]],1,0)</f>
        <v>1</v>
      </c>
      <c r="I1050">
        <f>IF(Table15[[#This Row],[region]]=Table15[[#Headers],[Southeast]],1,0)</f>
        <v>0</v>
      </c>
      <c r="J1050">
        <f>IF(Table15[[#This Row],[region]]=Table15[[#Headers],[southwest]],1,0)</f>
        <v>0</v>
      </c>
      <c r="K1050">
        <v>3594.17085</v>
      </c>
    </row>
    <row r="1051" spans="1:11">
      <c r="A1051">
        <v>49</v>
      </c>
      <c r="B1051" t="s">
        <v>9</v>
      </c>
      <c r="C1051">
        <f>IF(Table15[[#This Row],[sex]]="male",1,0)</f>
        <v>1</v>
      </c>
      <c r="D1051">
        <v>30.9</v>
      </c>
      <c r="E1051">
        <v>0</v>
      </c>
      <c r="F1051">
        <v>1</v>
      </c>
      <c r="G1051" t="s">
        <v>8</v>
      </c>
      <c r="H1051">
        <f>IF(Table15[[#This Row],[region]]=Table15[[#Headers],[northwest]],1,0)</f>
        <v>0</v>
      </c>
      <c r="I1051">
        <f>IF(Table15[[#This Row],[region]]=Table15[[#Headers],[Southeast]],1,0)</f>
        <v>0</v>
      </c>
      <c r="J1051">
        <f>IF(Table15[[#This Row],[region]]=Table15[[#Headers],[southwest]],1,0)</f>
        <v>1</v>
      </c>
      <c r="K1051">
        <v>39727.614000000001</v>
      </c>
    </row>
    <row r="1052" spans="1:11">
      <c r="A1052">
        <v>44</v>
      </c>
      <c r="B1052" t="s">
        <v>6</v>
      </c>
      <c r="C1052">
        <f>IF(Table15[[#This Row],[sex]]="male",1,0)</f>
        <v>0</v>
      </c>
      <c r="D1052">
        <v>36.954999999999998</v>
      </c>
      <c r="E1052">
        <v>1</v>
      </c>
      <c r="F1052">
        <v>0</v>
      </c>
      <c r="G1052" t="s">
        <v>12</v>
      </c>
      <c r="H1052">
        <f>IF(Table15[[#This Row],[region]]=Table15[[#Headers],[northwest]],1,0)</f>
        <v>1</v>
      </c>
      <c r="I1052">
        <f>IF(Table15[[#This Row],[region]]=Table15[[#Headers],[Southeast]],1,0)</f>
        <v>0</v>
      </c>
      <c r="J1052">
        <f>IF(Table15[[#This Row],[region]]=Table15[[#Headers],[southwest]],1,0)</f>
        <v>0</v>
      </c>
      <c r="K1052">
        <v>8023.1354499999998</v>
      </c>
    </row>
    <row r="1053" spans="1:11">
      <c r="A1053">
        <v>64</v>
      </c>
      <c r="B1053" t="s">
        <v>9</v>
      </c>
      <c r="C1053">
        <f>IF(Table15[[#This Row],[sex]]="male",1,0)</f>
        <v>1</v>
      </c>
      <c r="D1053">
        <v>26.41</v>
      </c>
      <c r="E1053">
        <v>0</v>
      </c>
      <c r="F1053">
        <v>0</v>
      </c>
      <c r="G1053" t="s">
        <v>13</v>
      </c>
      <c r="H1053">
        <f>IF(Table15[[#This Row],[region]]=Table15[[#Headers],[northwest]],1,0)</f>
        <v>0</v>
      </c>
      <c r="I1053">
        <f>IF(Table15[[#This Row],[region]]=Table15[[#Headers],[Southeast]],1,0)</f>
        <v>0</v>
      </c>
      <c r="J1053">
        <f>IF(Table15[[#This Row],[region]]=Table15[[#Headers],[southwest]],1,0)</f>
        <v>0</v>
      </c>
      <c r="K1053">
        <v>14394.5579</v>
      </c>
    </row>
    <row r="1054" spans="1:11">
      <c r="A1054">
        <v>49</v>
      </c>
      <c r="B1054" t="s">
        <v>9</v>
      </c>
      <c r="C1054">
        <f>IF(Table15[[#This Row],[sex]]="male",1,0)</f>
        <v>1</v>
      </c>
      <c r="D1054">
        <v>29.83</v>
      </c>
      <c r="E1054">
        <v>1</v>
      </c>
      <c r="F1054">
        <v>0</v>
      </c>
      <c r="G1054" t="s">
        <v>13</v>
      </c>
      <c r="H1054">
        <f>IF(Table15[[#This Row],[region]]=Table15[[#Headers],[northwest]],1,0)</f>
        <v>0</v>
      </c>
      <c r="I1054">
        <f>IF(Table15[[#This Row],[region]]=Table15[[#Headers],[Southeast]],1,0)</f>
        <v>0</v>
      </c>
      <c r="J1054">
        <f>IF(Table15[[#This Row],[region]]=Table15[[#Headers],[southwest]],1,0)</f>
        <v>0</v>
      </c>
      <c r="K1054">
        <v>9288.0267000000003</v>
      </c>
    </row>
    <row r="1055" spans="1:11">
      <c r="A1055">
        <v>47</v>
      </c>
      <c r="B1055" t="s">
        <v>9</v>
      </c>
      <c r="C1055">
        <f>IF(Table15[[#This Row],[sex]]="male",1,0)</f>
        <v>1</v>
      </c>
      <c r="D1055">
        <v>29.8</v>
      </c>
      <c r="E1055">
        <v>3</v>
      </c>
      <c r="F1055">
        <v>1</v>
      </c>
      <c r="G1055" t="s">
        <v>8</v>
      </c>
      <c r="H1055">
        <f>IF(Table15[[#This Row],[region]]=Table15[[#Headers],[northwest]],1,0)</f>
        <v>0</v>
      </c>
      <c r="I1055">
        <f>IF(Table15[[#This Row],[region]]=Table15[[#Headers],[Southeast]],1,0)</f>
        <v>0</v>
      </c>
      <c r="J1055">
        <f>IF(Table15[[#This Row],[region]]=Table15[[#Headers],[southwest]],1,0)</f>
        <v>1</v>
      </c>
      <c r="K1055">
        <v>25309.489000000001</v>
      </c>
    </row>
    <row r="1056" spans="1:11">
      <c r="A1056">
        <v>27</v>
      </c>
      <c r="B1056" t="s">
        <v>6</v>
      </c>
      <c r="C1056">
        <f>IF(Table15[[#This Row],[sex]]="male",1,0)</f>
        <v>0</v>
      </c>
      <c r="D1056">
        <v>21.47</v>
      </c>
      <c r="E1056">
        <v>0</v>
      </c>
      <c r="F1056">
        <v>0</v>
      </c>
      <c r="G1056" t="s">
        <v>12</v>
      </c>
      <c r="H1056">
        <f>IF(Table15[[#This Row],[region]]=Table15[[#Headers],[northwest]],1,0)</f>
        <v>1</v>
      </c>
      <c r="I1056">
        <f>IF(Table15[[#This Row],[region]]=Table15[[#Headers],[Southeast]],1,0)</f>
        <v>0</v>
      </c>
      <c r="J1056">
        <f>IF(Table15[[#This Row],[region]]=Table15[[#Headers],[southwest]],1,0)</f>
        <v>0</v>
      </c>
      <c r="K1056">
        <v>3353.4703</v>
      </c>
    </row>
    <row r="1057" spans="1:11">
      <c r="A1057">
        <v>55</v>
      </c>
      <c r="B1057" t="s">
        <v>9</v>
      </c>
      <c r="C1057">
        <f>IF(Table15[[#This Row],[sex]]="male",1,0)</f>
        <v>1</v>
      </c>
      <c r="D1057">
        <v>27.645</v>
      </c>
      <c r="E1057">
        <v>0</v>
      </c>
      <c r="F1057">
        <v>0</v>
      </c>
      <c r="G1057" t="s">
        <v>12</v>
      </c>
      <c r="H1057">
        <f>IF(Table15[[#This Row],[region]]=Table15[[#Headers],[northwest]],1,0)</f>
        <v>1</v>
      </c>
      <c r="I1057">
        <f>IF(Table15[[#This Row],[region]]=Table15[[#Headers],[Southeast]],1,0)</f>
        <v>0</v>
      </c>
      <c r="J1057">
        <f>IF(Table15[[#This Row],[region]]=Table15[[#Headers],[southwest]],1,0)</f>
        <v>0</v>
      </c>
      <c r="K1057">
        <v>10594.501550000001</v>
      </c>
    </row>
    <row r="1058" spans="1:11">
      <c r="A1058">
        <v>48</v>
      </c>
      <c r="B1058" t="s">
        <v>6</v>
      </c>
      <c r="C1058">
        <f>IF(Table15[[#This Row],[sex]]="male",1,0)</f>
        <v>0</v>
      </c>
      <c r="D1058">
        <v>28.9</v>
      </c>
      <c r="E1058">
        <v>0</v>
      </c>
      <c r="F1058">
        <v>0</v>
      </c>
      <c r="G1058" t="s">
        <v>8</v>
      </c>
      <c r="H1058">
        <f>IF(Table15[[#This Row],[region]]=Table15[[#Headers],[northwest]],1,0)</f>
        <v>0</v>
      </c>
      <c r="I1058">
        <f>IF(Table15[[#This Row],[region]]=Table15[[#Headers],[Southeast]],1,0)</f>
        <v>0</v>
      </c>
      <c r="J1058">
        <f>IF(Table15[[#This Row],[region]]=Table15[[#Headers],[southwest]],1,0)</f>
        <v>1</v>
      </c>
      <c r="K1058">
        <v>8277.5229999999992</v>
      </c>
    </row>
    <row r="1059" spans="1:11">
      <c r="A1059">
        <v>45</v>
      </c>
      <c r="B1059" t="s">
        <v>6</v>
      </c>
      <c r="C1059">
        <f>IF(Table15[[#This Row],[sex]]="male",1,0)</f>
        <v>0</v>
      </c>
      <c r="D1059">
        <v>31.79</v>
      </c>
      <c r="E1059">
        <v>0</v>
      </c>
      <c r="F1059">
        <v>0</v>
      </c>
      <c r="G1059" t="s">
        <v>11</v>
      </c>
      <c r="H1059">
        <f>IF(Table15[[#This Row],[region]]=Table15[[#Headers],[northwest]],1,0)</f>
        <v>0</v>
      </c>
      <c r="I1059">
        <f>IF(Table15[[#This Row],[region]]=Table15[[#Headers],[Southeast]],1,0)</f>
        <v>1</v>
      </c>
      <c r="J1059">
        <f>IF(Table15[[#This Row],[region]]=Table15[[#Headers],[southwest]],1,0)</f>
        <v>0</v>
      </c>
      <c r="K1059">
        <v>17929.303370000001</v>
      </c>
    </row>
    <row r="1060" spans="1:11">
      <c r="A1060">
        <v>24</v>
      </c>
      <c r="B1060" t="s">
        <v>6</v>
      </c>
      <c r="C1060">
        <f>IF(Table15[[#This Row],[sex]]="male",1,0)</f>
        <v>0</v>
      </c>
      <c r="D1060">
        <v>39.49</v>
      </c>
      <c r="E1060">
        <v>0</v>
      </c>
      <c r="F1060">
        <v>0</v>
      </c>
      <c r="G1060" t="s">
        <v>11</v>
      </c>
      <c r="H1060">
        <f>IF(Table15[[#This Row],[region]]=Table15[[#Headers],[northwest]],1,0)</f>
        <v>0</v>
      </c>
      <c r="I1060">
        <f>IF(Table15[[#This Row],[region]]=Table15[[#Headers],[Southeast]],1,0)</f>
        <v>1</v>
      </c>
      <c r="J1060">
        <f>IF(Table15[[#This Row],[region]]=Table15[[#Headers],[southwest]],1,0)</f>
        <v>0</v>
      </c>
      <c r="K1060">
        <v>2480.9791</v>
      </c>
    </row>
    <row r="1061" spans="1:11">
      <c r="A1061">
        <v>32</v>
      </c>
      <c r="B1061" t="s">
        <v>9</v>
      </c>
      <c r="C1061">
        <f>IF(Table15[[#This Row],[sex]]="male",1,0)</f>
        <v>1</v>
      </c>
      <c r="D1061">
        <v>33.82</v>
      </c>
      <c r="E1061">
        <v>1</v>
      </c>
      <c r="F1061">
        <v>0</v>
      </c>
      <c r="G1061" t="s">
        <v>12</v>
      </c>
      <c r="H1061">
        <f>IF(Table15[[#This Row],[region]]=Table15[[#Headers],[northwest]],1,0)</f>
        <v>1</v>
      </c>
      <c r="I1061">
        <f>IF(Table15[[#This Row],[region]]=Table15[[#Headers],[Southeast]],1,0)</f>
        <v>0</v>
      </c>
      <c r="J1061">
        <f>IF(Table15[[#This Row],[region]]=Table15[[#Headers],[southwest]],1,0)</f>
        <v>0</v>
      </c>
      <c r="K1061">
        <v>4462.7218000000003</v>
      </c>
    </row>
    <row r="1062" spans="1:11">
      <c r="A1062">
        <v>24</v>
      </c>
      <c r="B1062" t="s">
        <v>9</v>
      </c>
      <c r="C1062">
        <f>IF(Table15[[#This Row],[sex]]="male",1,0)</f>
        <v>1</v>
      </c>
      <c r="D1062">
        <v>32.01</v>
      </c>
      <c r="E1062">
        <v>0</v>
      </c>
      <c r="F1062">
        <v>0</v>
      </c>
      <c r="G1062" t="s">
        <v>11</v>
      </c>
      <c r="H1062">
        <f>IF(Table15[[#This Row],[region]]=Table15[[#Headers],[northwest]],1,0)</f>
        <v>0</v>
      </c>
      <c r="I1062">
        <f>IF(Table15[[#This Row],[region]]=Table15[[#Headers],[Southeast]],1,0)</f>
        <v>1</v>
      </c>
      <c r="J1062">
        <f>IF(Table15[[#This Row],[region]]=Table15[[#Headers],[southwest]],1,0)</f>
        <v>0</v>
      </c>
      <c r="K1062">
        <v>1981.5818999999999</v>
      </c>
    </row>
    <row r="1063" spans="1:11">
      <c r="A1063">
        <v>57</v>
      </c>
      <c r="B1063" t="s">
        <v>9</v>
      </c>
      <c r="C1063">
        <f>IF(Table15[[#This Row],[sex]]="male",1,0)</f>
        <v>1</v>
      </c>
      <c r="D1063">
        <v>27.94</v>
      </c>
      <c r="E1063">
        <v>1</v>
      </c>
      <c r="F1063">
        <v>0</v>
      </c>
      <c r="G1063" t="s">
        <v>11</v>
      </c>
      <c r="H1063">
        <f>IF(Table15[[#This Row],[region]]=Table15[[#Headers],[northwest]],1,0)</f>
        <v>0</v>
      </c>
      <c r="I1063">
        <f>IF(Table15[[#This Row],[region]]=Table15[[#Headers],[Southeast]],1,0)</f>
        <v>1</v>
      </c>
      <c r="J1063">
        <f>IF(Table15[[#This Row],[region]]=Table15[[#Headers],[southwest]],1,0)</f>
        <v>0</v>
      </c>
      <c r="K1063">
        <v>11554.223599999999</v>
      </c>
    </row>
    <row r="1064" spans="1:11">
      <c r="A1064">
        <v>59</v>
      </c>
      <c r="B1064" t="s">
        <v>9</v>
      </c>
      <c r="C1064">
        <f>IF(Table15[[#This Row],[sex]]="male",1,0)</f>
        <v>1</v>
      </c>
      <c r="D1064">
        <v>41.14</v>
      </c>
      <c r="E1064">
        <v>1</v>
      </c>
      <c r="F1064">
        <v>1</v>
      </c>
      <c r="G1064" t="s">
        <v>11</v>
      </c>
      <c r="H1064">
        <f>IF(Table15[[#This Row],[region]]=Table15[[#Headers],[northwest]],1,0)</f>
        <v>0</v>
      </c>
      <c r="I1064">
        <f>IF(Table15[[#This Row],[region]]=Table15[[#Headers],[Southeast]],1,0)</f>
        <v>1</v>
      </c>
      <c r="J1064">
        <f>IF(Table15[[#This Row],[region]]=Table15[[#Headers],[southwest]],1,0)</f>
        <v>0</v>
      </c>
      <c r="K1064">
        <v>48970.247600000002</v>
      </c>
    </row>
    <row r="1065" spans="1:11">
      <c r="A1065">
        <v>36</v>
      </c>
      <c r="B1065" t="s">
        <v>9</v>
      </c>
      <c r="C1065">
        <f>IF(Table15[[#This Row],[sex]]="male",1,0)</f>
        <v>1</v>
      </c>
      <c r="D1065">
        <v>28.594999999999999</v>
      </c>
      <c r="E1065">
        <v>3</v>
      </c>
      <c r="F1065">
        <v>0</v>
      </c>
      <c r="G1065" t="s">
        <v>12</v>
      </c>
      <c r="H1065">
        <f>IF(Table15[[#This Row],[region]]=Table15[[#Headers],[northwest]],1,0)</f>
        <v>1</v>
      </c>
      <c r="I1065">
        <f>IF(Table15[[#This Row],[region]]=Table15[[#Headers],[Southeast]],1,0)</f>
        <v>0</v>
      </c>
      <c r="J1065">
        <f>IF(Table15[[#This Row],[region]]=Table15[[#Headers],[southwest]],1,0)</f>
        <v>0</v>
      </c>
      <c r="K1065">
        <v>6548.1950500000003</v>
      </c>
    </row>
    <row r="1066" spans="1:11">
      <c r="A1066">
        <v>29</v>
      </c>
      <c r="B1066" t="s">
        <v>6</v>
      </c>
      <c r="C1066">
        <f>IF(Table15[[#This Row],[sex]]="male",1,0)</f>
        <v>0</v>
      </c>
      <c r="D1066">
        <v>25.6</v>
      </c>
      <c r="E1066">
        <v>4</v>
      </c>
      <c r="F1066">
        <v>0</v>
      </c>
      <c r="G1066" t="s">
        <v>8</v>
      </c>
      <c r="H1066">
        <f>IF(Table15[[#This Row],[region]]=Table15[[#Headers],[northwest]],1,0)</f>
        <v>0</v>
      </c>
      <c r="I1066">
        <f>IF(Table15[[#This Row],[region]]=Table15[[#Headers],[Southeast]],1,0)</f>
        <v>0</v>
      </c>
      <c r="J1066">
        <f>IF(Table15[[#This Row],[region]]=Table15[[#Headers],[southwest]],1,0)</f>
        <v>1</v>
      </c>
      <c r="K1066">
        <v>5708.8670000000002</v>
      </c>
    </row>
    <row r="1067" spans="1:11">
      <c r="A1067">
        <v>42</v>
      </c>
      <c r="B1067" t="s">
        <v>6</v>
      </c>
      <c r="C1067">
        <f>IF(Table15[[#This Row],[sex]]="male",1,0)</f>
        <v>0</v>
      </c>
      <c r="D1067">
        <v>25.3</v>
      </c>
      <c r="E1067">
        <v>1</v>
      </c>
      <c r="F1067">
        <v>0</v>
      </c>
      <c r="G1067" t="s">
        <v>8</v>
      </c>
      <c r="H1067">
        <f>IF(Table15[[#This Row],[region]]=Table15[[#Headers],[northwest]],1,0)</f>
        <v>0</v>
      </c>
      <c r="I1067">
        <f>IF(Table15[[#This Row],[region]]=Table15[[#Headers],[Southeast]],1,0)</f>
        <v>0</v>
      </c>
      <c r="J1067">
        <f>IF(Table15[[#This Row],[region]]=Table15[[#Headers],[southwest]],1,0)</f>
        <v>1</v>
      </c>
      <c r="K1067">
        <v>7045.4989999999998</v>
      </c>
    </row>
    <row r="1068" spans="1:11">
      <c r="A1068">
        <v>48</v>
      </c>
      <c r="B1068" t="s">
        <v>9</v>
      </c>
      <c r="C1068">
        <f>IF(Table15[[#This Row],[sex]]="male",1,0)</f>
        <v>1</v>
      </c>
      <c r="D1068">
        <v>37.29</v>
      </c>
      <c r="E1068">
        <v>2</v>
      </c>
      <c r="F1068">
        <v>0</v>
      </c>
      <c r="G1068" t="s">
        <v>11</v>
      </c>
      <c r="H1068">
        <f>IF(Table15[[#This Row],[region]]=Table15[[#Headers],[northwest]],1,0)</f>
        <v>0</v>
      </c>
      <c r="I1068">
        <f>IF(Table15[[#This Row],[region]]=Table15[[#Headers],[Southeast]],1,0)</f>
        <v>1</v>
      </c>
      <c r="J1068">
        <f>IF(Table15[[#This Row],[region]]=Table15[[#Headers],[southwest]],1,0)</f>
        <v>0</v>
      </c>
      <c r="K1068">
        <v>8978.1851000000006</v>
      </c>
    </row>
    <row r="1069" spans="1:11">
      <c r="A1069">
        <v>39</v>
      </c>
      <c r="B1069" t="s">
        <v>9</v>
      </c>
      <c r="C1069">
        <f>IF(Table15[[#This Row],[sex]]="male",1,0)</f>
        <v>1</v>
      </c>
      <c r="D1069">
        <v>42.655000000000001</v>
      </c>
      <c r="E1069">
        <v>0</v>
      </c>
      <c r="F1069">
        <v>0</v>
      </c>
      <c r="G1069" t="s">
        <v>13</v>
      </c>
      <c r="H1069">
        <f>IF(Table15[[#This Row],[region]]=Table15[[#Headers],[northwest]],1,0)</f>
        <v>0</v>
      </c>
      <c r="I1069">
        <f>IF(Table15[[#This Row],[region]]=Table15[[#Headers],[Southeast]],1,0)</f>
        <v>0</v>
      </c>
      <c r="J1069">
        <f>IF(Table15[[#This Row],[region]]=Table15[[#Headers],[southwest]],1,0)</f>
        <v>0</v>
      </c>
      <c r="K1069">
        <v>5757.41345</v>
      </c>
    </row>
    <row r="1070" spans="1:11">
      <c r="A1070">
        <v>63</v>
      </c>
      <c r="B1070" t="s">
        <v>9</v>
      </c>
      <c r="C1070">
        <f>IF(Table15[[#This Row],[sex]]="male",1,0)</f>
        <v>1</v>
      </c>
      <c r="D1070">
        <v>21.66</v>
      </c>
      <c r="E1070">
        <v>1</v>
      </c>
      <c r="F1070">
        <v>0</v>
      </c>
      <c r="G1070" t="s">
        <v>12</v>
      </c>
      <c r="H1070">
        <f>IF(Table15[[#This Row],[region]]=Table15[[#Headers],[northwest]],1,0)</f>
        <v>1</v>
      </c>
      <c r="I1070">
        <f>IF(Table15[[#This Row],[region]]=Table15[[#Headers],[Southeast]],1,0)</f>
        <v>0</v>
      </c>
      <c r="J1070">
        <f>IF(Table15[[#This Row],[region]]=Table15[[#Headers],[southwest]],1,0)</f>
        <v>0</v>
      </c>
      <c r="K1070">
        <v>14349.8544</v>
      </c>
    </row>
    <row r="1071" spans="1:11">
      <c r="A1071">
        <v>54</v>
      </c>
      <c r="B1071" t="s">
        <v>6</v>
      </c>
      <c r="C1071">
        <f>IF(Table15[[#This Row],[sex]]="male",1,0)</f>
        <v>0</v>
      </c>
      <c r="D1071">
        <v>31.9</v>
      </c>
      <c r="E1071">
        <v>1</v>
      </c>
      <c r="F1071">
        <v>0</v>
      </c>
      <c r="G1071" t="s">
        <v>11</v>
      </c>
      <c r="H1071">
        <f>IF(Table15[[#This Row],[region]]=Table15[[#Headers],[northwest]],1,0)</f>
        <v>0</v>
      </c>
      <c r="I1071">
        <f>IF(Table15[[#This Row],[region]]=Table15[[#Headers],[Southeast]],1,0)</f>
        <v>1</v>
      </c>
      <c r="J1071">
        <f>IF(Table15[[#This Row],[region]]=Table15[[#Headers],[southwest]],1,0)</f>
        <v>0</v>
      </c>
      <c r="K1071">
        <v>10928.849</v>
      </c>
    </row>
    <row r="1072" spans="1:11">
      <c r="A1072">
        <v>37</v>
      </c>
      <c r="B1072" t="s">
        <v>9</v>
      </c>
      <c r="C1072">
        <f>IF(Table15[[#This Row],[sex]]="male",1,0)</f>
        <v>1</v>
      </c>
      <c r="D1072">
        <v>37.07</v>
      </c>
      <c r="E1072">
        <v>1</v>
      </c>
      <c r="F1072">
        <v>1</v>
      </c>
      <c r="G1072" t="s">
        <v>11</v>
      </c>
      <c r="H1072">
        <f>IF(Table15[[#This Row],[region]]=Table15[[#Headers],[northwest]],1,0)</f>
        <v>0</v>
      </c>
      <c r="I1072">
        <f>IF(Table15[[#This Row],[region]]=Table15[[#Headers],[Southeast]],1,0)</f>
        <v>1</v>
      </c>
      <c r="J1072">
        <f>IF(Table15[[#This Row],[region]]=Table15[[#Headers],[southwest]],1,0)</f>
        <v>0</v>
      </c>
      <c r="K1072">
        <v>39871.704299999998</v>
      </c>
    </row>
    <row r="1073" spans="1:11">
      <c r="A1073">
        <v>63</v>
      </c>
      <c r="B1073" t="s">
        <v>9</v>
      </c>
      <c r="C1073">
        <f>IF(Table15[[#This Row],[sex]]="male",1,0)</f>
        <v>1</v>
      </c>
      <c r="D1073">
        <v>31.445</v>
      </c>
      <c r="E1073">
        <v>0</v>
      </c>
      <c r="F1073">
        <v>0</v>
      </c>
      <c r="G1073" t="s">
        <v>13</v>
      </c>
      <c r="H1073">
        <f>IF(Table15[[#This Row],[region]]=Table15[[#Headers],[northwest]],1,0)</f>
        <v>0</v>
      </c>
      <c r="I1073">
        <f>IF(Table15[[#This Row],[region]]=Table15[[#Headers],[Southeast]],1,0)</f>
        <v>0</v>
      </c>
      <c r="J1073">
        <f>IF(Table15[[#This Row],[region]]=Table15[[#Headers],[southwest]],1,0)</f>
        <v>0</v>
      </c>
      <c r="K1073">
        <v>13974.455550000001</v>
      </c>
    </row>
    <row r="1074" spans="1:11">
      <c r="A1074">
        <v>21</v>
      </c>
      <c r="B1074" t="s">
        <v>9</v>
      </c>
      <c r="C1074">
        <f>IF(Table15[[#This Row],[sex]]="male",1,0)</f>
        <v>1</v>
      </c>
      <c r="D1074">
        <v>31.254999999999999</v>
      </c>
      <c r="E1074">
        <v>0</v>
      </c>
      <c r="F1074">
        <v>0</v>
      </c>
      <c r="G1074" t="s">
        <v>12</v>
      </c>
      <c r="H1074">
        <f>IF(Table15[[#This Row],[region]]=Table15[[#Headers],[northwest]],1,0)</f>
        <v>1</v>
      </c>
      <c r="I1074">
        <f>IF(Table15[[#This Row],[region]]=Table15[[#Headers],[Southeast]],1,0)</f>
        <v>0</v>
      </c>
      <c r="J1074">
        <f>IF(Table15[[#This Row],[region]]=Table15[[#Headers],[southwest]],1,0)</f>
        <v>0</v>
      </c>
      <c r="K1074">
        <v>1909.52745</v>
      </c>
    </row>
    <row r="1075" spans="1:11">
      <c r="A1075">
        <v>54</v>
      </c>
      <c r="B1075" t="s">
        <v>6</v>
      </c>
      <c r="C1075">
        <f>IF(Table15[[#This Row],[sex]]="male",1,0)</f>
        <v>0</v>
      </c>
      <c r="D1075">
        <v>28.88</v>
      </c>
      <c r="E1075">
        <v>2</v>
      </c>
      <c r="F1075">
        <v>0</v>
      </c>
      <c r="G1075" t="s">
        <v>13</v>
      </c>
      <c r="H1075">
        <f>IF(Table15[[#This Row],[region]]=Table15[[#Headers],[northwest]],1,0)</f>
        <v>0</v>
      </c>
      <c r="I1075">
        <f>IF(Table15[[#This Row],[region]]=Table15[[#Headers],[Southeast]],1,0)</f>
        <v>0</v>
      </c>
      <c r="J1075">
        <f>IF(Table15[[#This Row],[region]]=Table15[[#Headers],[southwest]],1,0)</f>
        <v>0</v>
      </c>
      <c r="K1075">
        <v>12096.6512</v>
      </c>
    </row>
    <row r="1076" spans="1:11">
      <c r="A1076">
        <v>60</v>
      </c>
      <c r="B1076" t="s">
        <v>6</v>
      </c>
      <c r="C1076">
        <f>IF(Table15[[#This Row],[sex]]="male",1,0)</f>
        <v>0</v>
      </c>
      <c r="D1076">
        <v>18.335000000000001</v>
      </c>
      <c r="E1076">
        <v>0</v>
      </c>
      <c r="F1076">
        <v>0</v>
      </c>
      <c r="G1076" t="s">
        <v>13</v>
      </c>
      <c r="H1076">
        <f>IF(Table15[[#This Row],[region]]=Table15[[#Headers],[northwest]],1,0)</f>
        <v>0</v>
      </c>
      <c r="I1076">
        <f>IF(Table15[[#This Row],[region]]=Table15[[#Headers],[Southeast]],1,0)</f>
        <v>0</v>
      </c>
      <c r="J1076">
        <f>IF(Table15[[#This Row],[region]]=Table15[[#Headers],[southwest]],1,0)</f>
        <v>0</v>
      </c>
      <c r="K1076">
        <v>13204.28565</v>
      </c>
    </row>
    <row r="1077" spans="1:11">
      <c r="A1077">
        <v>32</v>
      </c>
      <c r="B1077" t="s">
        <v>6</v>
      </c>
      <c r="C1077">
        <f>IF(Table15[[#This Row],[sex]]="male",1,0)</f>
        <v>0</v>
      </c>
      <c r="D1077">
        <v>29.59</v>
      </c>
      <c r="E1077">
        <v>1</v>
      </c>
      <c r="F1077">
        <v>0</v>
      </c>
      <c r="G1077" t="s">
        <v>11</v>
      </c>
      <c r="H1077">
        <f>IF(Table15[[#This Row],[region]]=Table15[[#Headers],[northwest]],1,0)</f>
        <v>0</v>
      </c>
      <c r="I1077">
        <f>IF(Table15[[#This Row],[region]]=Table15[[#Headers],[Southeast]],1,0)</f>
        <v>1</v>
      </c>
      <c r="J1077">
        <f>IF(Table15[[#This Row],[region]]=Table15[[#Headers],[southwest]],1,0)</f>
        <v>0</v>
      </c>
      <c r="K1077">
        <v>4562.8420999999998</v>
      </c>
    </row>
    <row r="1078" spans="1:11">
      <c r="A1078">
        <v>47</v>
      </c>
      <c r="B1078" t="s">
        <v>6</v>
      </c>
      <c r="C1078">
        <f>IF(Table15[[#This Row],[sex]]="male",1,0)</f>
        <v>0</v>
      </c>
      <c r="D1078">
        <v>32</v>
      </c>
      <c r="E1078">
        <v>1</v>
      </c>
      <c r="F1078">
        <v>0</v>
      </c>
      <c r="G1078" t="s">
        <v>8</v>
      </c>
      <c r="H1078">
        <f>IF(Table15[[#This Row],[region]]=Table15[[#Headers],[northwest]],1,0)</f>
        <v>0</v>
      </c>
      <c r="I1078">
        <f>IF(Table15[[#This Row],[region]]=Table15[[#Headers],[Southeast]],1,0)</f>
        <v>0</v>
      </c>
      <c r="J1078">
        <f>IF(Table15[[#This Row],[region]]=Table15[[#Headers],[southwest]],1,0)</f>
        <v>1</v>
      </c>
      <c r="K1078">
        <v>8551.3469999999998</v>
      </c>
    </row>
    <row r="1079" spans="1:11">
      <c r="A1079">
        <v>21</v>
      </c>
      <c r="B1079" t="s">
        <v>9</v>
      </c>
      <c r="C1079">
        <f>IF(Table15[[#This Row],[sex]]="male",1,0)</f>
        <v>1</v>
      </c>
      <c r="D1079">
        <v>26.03</v>
      </c>
      <c r="E1079">
        <v>0</v>
      </c>
      <c r="F1079">
        <v>0</v>
      </c>
      <c r="G1079" t="s">
        <v>13</v>
      </c>
      <c r="H1079">
        <f>IF(Table15[[#This Row],[region]]=Table15[[#Headers],[northwest]],1,0)</f>
        <v>0</v>
      </c>
      <c r="I1079">
        <f>IF(Table15[[#This Row],[region]]=Table15[[#Headers],[Southeast]],1,0)</f>
        <v>0</v>
      </c>
      <c r="J1079">
        <f>IF(Table15[[#This Row],[region]]=Table15[[#Headers],[southwest]],1,0)</f>
        <v>0</v>
      </c>
      <c r="K1079">
        <v>2102.2647000000002</v>
      </c>
    </row>
    <row r="1080" spans="1:11">
      <c r="A1080">
        <v>28</v>
      </c>
      <c r="B1080" t="s">
        <v>9</v>
      </c>
      <c r="C1080">
        <f>IF(Table15[[#This Row],[sex]]="male",1,0)</f>
        <v>1</v>
      </c>
      <c r="D1080">
        <v>31.68</v>
      </c>
      <c r="E1080">
        <v>0</v>
      </c>
      <c r="F1080">
        <v>1</v>
      </c>
      <c r="G1080" t="s">
        <v>11</v>
      </c>
      <c r="H1080">
        <f>IF(Table15[[#This Row],[region]]=Table15[[#Headers],[northwest]],1,0)</f>
        <v>0</v>
      </c>
      <c r="I1080">
        <f>IF(Table15[[#This Row],[region]]=Table15[[#Headers],[Southeast]],1,0)</f>
        <v>1</v>
      </c>
      <c r="J1080">
        <f>IF(Table15[[#This Row],[region]]=Table15[[#Headers],[southwest]],1,0)</f>
        <v>0</v>
      </c>
      <c r="K1080">
        <v>34672.147199999999</v>
      </c>
    </row>
    <row r="1081" spans="1:11">
      <c r="A1081">
        <v>63</v>
      </c>
      <c r="B1081" t="s">
        <v>9</v>
      </c>
      <c r="C1081">
        <f>IF(Table15[[#This Row],[sex]]="male",1,0)</f>
        <v>1</v>
      </c>
      <c r="D1081">
        <v>33.659999999999997</v>
      </c>
      <c r="E1081">
        <v>3</v>
      </c>
      <c r="F1081">
        <v>0</v>
      </c>
      <c r="G1081" t="s">
        <v>11</v>
      </c>
      <c r="H1081">
        <f>IF(Table15[[#This Row],[region]]=Table15[[#Headers],[northwest]],1,0)</f>
        <v>0</v>
      </c>
      <c r="I1081">
        <f>IF(Table15[[#This Row],[region]]=Table15[[#Headers],[Southeast]],1,0)</f>
        <v>1</v>
      </c>
      <c r="J1081">
        <f>IF(Table15[[#This Row],[region]]=Table15[[#Headers],[southwest]],1,0)</f>
        <v>0</v>
      </c>
      <c r="K1081">
        <v>15161.5344</v>
      </c>
    </row>
    <row r="1082" spans="1:11">
      <c r="A1082">
        <v>18</v>
      </c>
      <c r="B1082" t="s">
        <v>9</v>
      </c>
      <c r="C1082">
        <f>IF(Table15[[#This Row],[sex]]="male",1,0)</f>
        <v>1</v>
      </c>
      <c r="D1082">
        <v>21.78</v>
      </c>
      <c r="E1082">
        <v>2</v>
      </c>
      <c r="F1082">
        <v>0</v>
      </c>
      <c r="G1082" t="s">
        <v>11</v>
      </c>
      <c r="H1082">
        <f>IF(Table15[[#This Row],[region]]=Table15[[#Headers],[northwest]],1,0)</f>
        <v>0</v>
      </c>
      <c r="I1082">
        <f>IF(Table15[[#This Row],[region]]=Table15[[#Headers],[Southeast]],1,0)</f>
        <v>1</v>
      </c>
      <c r="J1082">
        <f>IF(Table15[[#This Row],[region]]=Table15[[#Headers],[southwest]],1,0)</f>
        <v>0</v>
      </c>
      <c r="K1082">
        <v>11884.048580000001</v>
      </c>
    </row>
    <row r="1083" spans="1:11">
      <c r="A1083">
        <v>32</v>
      </c>
      <c r="B1083" t="s">
        <v>9</v>
      </c>
      <c r="C1083">
        <f>IF(Table15[[#This Row],[sex]]="male",1,0)</f>
        <v>1</v>
      </c>
      <c r="D1083">
        <v>27.835000000000001</v>
      </c>
      <c r="E1083">
        <v>1</v>
      </c>
      <c r="F1083">
        <v>0</v>
      </c>
      <c r="G1083" t="s">
        <v>12</v>
      </c>
      <c r="H1083">
        <f>IF(Table15[[#This Row],[region]]=Table15[[#Headers],[northwest]],1,0)</f>
        <v>1</v>
      </c>
      <c r="I1083">
        <f>IF(Table15[[#This Row],[region]]=Table15[[#Headers],[Southeast]],1,0)</f>
        <v>0</v>
      </c>
      <c r="J1083">
        <f>IF(Table15[[#This Row],[region]]=Table15[[#Headers],[southwest]],1,0)</f>
        <v>0</v>
      </c>
      <c r="K1083">
        <v>4454.40265</v>
      </c>
    </row>
    <row r="1084" spans="1:11">
      <c r="A1084">
        <v>38</v>
      </c>
      <c r="B1084" t="s">
        <v>9</v>
      </c>
      <c r="C1084">
        <f>IF(Table15[[#This Row],[sex]]="male",1,0)</f>
        <v>1</v>
      </c>
      <c r="D1084">
        <v>19.95</v>
      </c>
      <c r="E1084">
        <v>1</v>
      </c>
      <c r="F1084">
        <v>0</v>
      </c>
      <c r="G1084" t="s">
        <v>12</v>
      </c>
      <c r="H1084">
        <f>IF(Table15[[#This Row],[region]]=Table15[[#Headers],[northwest]],1,0)</f>
        <v>1</v>
      </c>
      <c r="I1084">
        <f>IF(Table15[[#This Row],[region]]=Table15[[#Headers],[Southeast]],1,0)</f>
        <v>0</v>
      </c>
      <c r="J1084">
        <f>IF(Table15[[#This Row],[region]]=Table15[[#Headers],[southwest]],1,0)</f>
        <v>0</v>
      </c>
      <c r="K1084">
        <v>5855.9025000000001</v>
      </c>
    </row>
    <row r="1085" spans="1:11">
      <c r="A1085">
        <v>32</v>
      </c>
      <c r="B1085" t="s">
        <v>9</v>
      </c>
      <c r="C1085">
        <f>IF(Table15[[#This Row],[sex]]="male",1,0)</f>
        <v>1</v>
      </c>
      <c r="D1085">
        <v>31.5</v>
      </c>
      <c r="E1085">
        <v>1</v>
      </c>
      <c r="F1085">
        <v>0</v>
      </c>
      <c r="G1085" t="s">
        <v>8</v>
      </c>
      <c r="H1085">
        <f>IF(Table15[[#This Row],[region]]=Table15[[#Headers],[northwest]],1,0)</f>
        <v>0</v>
      </c>
      <c r="I1085">
        <f>IF(Table15[[#This Row],[region]]=Table15[[#Headers],[Southeast]],1,0)</f>
        <v>0</v>
      </c>
      <c r="J1085">
        <f>IF(Table15[[#This Row],[region]]=Table15[[#Headers],[southwest]],1,0)</f>
        <v>1</v>
      </c>
      <c r="K1085">
        <v>4076.4969999999998</v>
      </c>
    </row>
    <row r="1086" spans="1:11">
      <c r="A1086">
        <v>62</v>
      </c>
      <c r="B1086" t="s">
        <v>6</v>
      </c>
      <c r="C1086">
        <f>IF(Table15[[#This Row],[sex]]="male",1,0)</f>
        <v>0</v>
      </c>
      <c r="D1086">
        <v>30.495000000000001</v>
      </c>
      <c r="E1086">
        <v>2</v>
      </c>
      <c r="F1086">
        <v>0</v>
      </c>
      <c r="G1086" t="s">
        <v>12</v>
      </c>
      <c r="H1086">
        <f>IF(Table15[[#This Row],[region]]=Table15[[#Headers],[northwest]],1,0)</f>
        <v>1</v>
      </c>
      <c r="I1086">
        <f>IF(Table15[[#This Row],[region]]=Table15[[#Headers],[Southeast]],1,0)</f>
        <v>0</v>
      </c>
      <c r="J1086">
        <f>IF(Table15[[#This Row],[region]]=Table15[[#Headers],[southwest]],1,0)</f>
        <v>0</v>
      </c>
      <c r="K1086">
        <v>15019.760050000001</v>
      </c>
    </row>
    <row r="1087" spans="1:11">
      <c r="A1087">
        <v>39</v>
      </c>
      <c r="B1087" t="s">
        <v>6</v>
      </c>
      <c r="C1087">
        <f>IF(Table15[[#This Row],[sex]]="male",1,0)</f>
        <v>0</v>
      </c>
      <c r="D1087">
        <v>18.3</v>
      </c>
      <c r="E1087">
        <v>5</v>
      </c>
      <c r="F1087">
        <v>1</v>
      </c>
      <c r="G1087" t="s">
        <v>8</v>
      </c>
      <c r="H1087">
        <f>IF(Table15[[#This Row],[region]]=Table15[[#Headers],[northwest]],1,0)</f>
        <v>0</v>
      </c>
      <c r="I1087">
        <f>IF(Table15[[#This Row],[region]]=Table15[[#Headers],[Southeast]],1,0)</f>
        <v>0</v>
      </c>
      <c r="J1087">
        <f>IF(Table15[[#This Row],[region]]=Table15[[#Headers],[southwest]],1,0)</f>
        <v>1</v>
      </c>
      <c r="K1087">
        <v>19023.259999999998</v>
      </c>
    </row>
    <row r="1088" spans="1:11">
      <c r="A1088">
        <v>55</v>
      </c>
      <c r="B1088" t="s">
        <v>9</v>
      </c>
      <c r="C1088">
        <f>IF(Table15[[#This Row],[sex]]="male",1,0)</f>
        <v>1</v>
      </c>
      <c r="D1088">
        <v>28.975000000000001</v>
      </c>
      <c r="E1088">
        <v>0</v>
      </c>
      <c r="F1088">
        <v>0</v>
      </c>
      <c r="G1088" t="s">
        <v>13</v>
      </c>
      <c r="H1088">
        <f>IF(Table15[[#This Row],[region]]=Table15[[#Headers],[northwest]],1,0)</f>
        <v>0</v>
      </c>
      <c r="I1088">
        <f>IF(Table15[[#This Row],[region]]=Table15[[#Headers],[Southeast]],1,0)</f>
        <v>0</v>
      </c>
      <c r="J1088">
        <f>IF(Table15[[#This Row],[region]]=Table15[[#Headers],[southwest]],1,0)</f>
        <v>0</v>
      </c>
      <c r="K1088">
        <v>10796.35025</v>
      </c>
    </row>
    <row r="1089" spans="1:11">
      <c r="A1089">
        <v>57</v>
      </c>
      <c r="B1089" t="s">
        <v>9</v>
      </c>
      <c r="C1089">
        <f>IF(Table15[[#This Row],[sex]]="male",1,0)</f>
        <v>1</v>
      </c>
      <c r="D1089">
        <v>31.54</v>
      </c>
      <c r="E1089">
        <v>0</v>
      </c>
      <c r="F1089">
        <v>0</v>
      </c>
      <c r="G1089" t="s">
        <v>12</v>
      </c>
      <c r="H1089">
        <f>IF(Table15[[#This Row],[region]]=Table15[[#Headers],[northwest]],1,0)</f>
        <v>1</v>
      </c>
      <c r="I1089">
        <f>IF(Table15[[#This Row],[region]]=Table15[[#Headers],[Southeast]],1,0)</f>
        <v>0</v>
      </c>
      <c r="J1089">
        <f>IF(Table15[[#This Row],[region]]=Table15[[#Headers],[southwest]],1,0)</f>
        <v>0</v>
      </c>
      <c r="K1089">
        <v>11353.2276</v>
      </c>
    </row>
    <row r="1090" spans="1:11">
      <c r="A1090">
        <v>52</v>
      </c>
      <c r="B1090" t="s">
        <v>9</v>
      </c>
      <c r="C1090">
        <f>IF(Table15[[#This Row],[sex]]="male",1,0)</f>
        <v>1</v>
      </c>
      <c r="D1090">
        <v>47.74</v>
      </c>
      <c r="E1090">
        <v>1</v>
      </c>
      <c r="F1090">
        <v>0</v>
      </c>
      <c r="G1090" t="s">
        <v>11</v>
      </c>
      <c r="H1090">
        <f>IF(Table15[[#This Row],[region]]=Table15[[#Headers],[northwest]],1,0)</f>
        <v>0</v>
      </c>
      <c r="I1090">
        <f>IF(Table15[[#This Row],[region]]=Table15[[#Headers],[Southeast]],1,0)</f>
        <v>1</v>
      </c>
      <c r="J1090">
        <f>IF(Table15[[#This Row],[region]]=Table15[[#Headers],[southwest]],1,0)</f>
        <v>0</v>
      </c>
      <c r="K1090">
        <v>9748.9105999999992</v>
      </c>
    </row>
    <row r="1091" spans="1:11">
      <c r="A1091">
        <v>56</v>
      </c>
      <c r="B1091" t="s">
        <v>9</v>
      </c>
      <c r="C1091">
        <f>IF(Table15[[#This Row],[sex]]="male",1,0)</f>
        <v>1</v>
      </c>
      <c r="D1091">
        <v>22.1</v>
      </c>
      <c r="E1091">
        <v>0</v>
      </c>
      <c r="F1091">
        <v>0</v>
      </c>
      <c r="G1091" t="s">
        <v>8</v>
      </c>
      <c r="H1091">
        <f>IF(Table15[[#This Row],[region]]=Table15[[#Headers],[northwest]],1,0)</f>
        <v>0</v>
      </c>
      <c r="I1091">
        <f>IF(Table15[[#This Row],[region]]=Table15[[#Headers],[Southeast]],1,0)</f>
        <v>0</v>
      </c>
      <c r="J1091">
        <f>IF(Table15[[#This Row],[region]]=Table15[[#Headers],[southwest]],1,0)</f>
        <v>1</v>
      </c>
      <c r="K1091">
        <v>10577.087</v>
      </c>
    </row>
    <row r="1092" spans="1:11">
      <c r="A1092">
        <v>47</v>
      </c>
      <c r="B1092" t="s">
        <v>9</v>
      </c>
      <c r="C1092">
        <f>IF(Table15[[#This Row],[sex]]="male",1,0)</f>
        <v>1</v>
      </c>
      <c r="D1092">
        <v>36.19</v>
      </c>
      <c r="E1092">
        <v>0</v>
      </c>
      <c r="F1092">
        <v>1</v>
      </c>
      <c r="G1092" t="s">
        <v>11</v>
      </c>
      <c r="H1092">
        <f>IF(Table15[[#This Row],[region]]=Table15[[#Headers],[northwest]],1,0)</f>
        <v>0</v>
      </c>
      <c r="I1092">
        <f>IF(Table15[[#This Row],[region]]=Table15[[#Headers],[Southeast]],1,0)</f>
        <v>1</v>
      </c>
      <c r="J1092">
        <f>IF(Table15[[#This Row],[region]]=Table15[[#Headers],[southwest]],1,0)</f>
        <v>0</v>
      </c>
      <c r="K1092">
        <v>41676.081100000003</v>
      </c>
    </row>
    <row r="1093" spans="1:11">
      <c r="A1093">
        <v>55</v>
      </c>
      <c r="B1093" t="s">
        <v>6</v>
      </c>
      <c r="C1093">
        <f>IF(Table15[[#This Row],[sex]]="male",1,0)</f>
        <v>0</v>
      </c>
      <c r="D1093">
        <v>29.83</v>
      </c>
      <c r="E1093">
        <v>0</v>
      </c>
      <c r="F1093">
        <v>0</v>
      </c>
      <c r="G1093" t="s">
        <v>13</v>
      </c>
      <c r="H1093">
        <f>IF(Table15[[#This Row],[region]]=Table15[[#Headers],[northwest]],1,0)</f>
        <v>0</v>
      </c>
      <c r="I1093">
        <f>IF(Table15[[#This Row],[region]]=Table15[[#Headers],[Southeast]],1,0)</f>
        <v>0</v>
      </c>
      <c r="J1093">
        <f>IF(Table15[[#This Row],[region]]=Table15[[#Headers],[southwest]],1,0)</f>
        <v>0</v>
      </c>
      <c r="K1093">
        <v>11286.538699999999</v>
      </c>
    </row>
    <row r="1094" spans="1:11">
      <c r="A1094">
        <v>23</v>
      </c>
      <c r="B1094" t="s">
        <v>9</v>
      </c>
      <c r="C1094">
        <f>IF(Table15[[#This Row],[sex]]="male",1,0)</f>
        <v>1</v>
      </c>
      <c r="D1094">
        <v>32.700000000000003</v>
      </c>
      <c r="E1094">
        <v>3</v>
      </c>
      <c r="F1094">
        <v>0</v>
      </c>
      <c r="G1094" t="s">
        <v>8</v>
      </c>
      <c r="H1094">
        <f>IF(Table15[[#This Row],[region]]=Table15[[#Headers],[northwest]],1,0)</f>
        <v>0</v>
      </c>
      <c r="I1094">
        <f>IF(Table15[[#This Row],[region]]=Table15[[#Headers],[Southeast]],1,0)</f>
        <v>0</v>
      </c>
      <c r="J1094">
        <f>IF(Table15[[#This Row],[region]]=Table15[[#Headers],[southwest]],1,0)</f>
        <v>1</v>
      </c>
      <c r="K1094">
        <v>3591.48</v>
      </c>
    </row>
    <row r="1095" spans="1:11">
      <c r="A1095">
        <v>22</v>
      </c>
      <c r="B1095" t="s">
        <v>6</v>
      </c>
      <c r="C1095">
        <f>IF(Table15[[#This Row],[sex]]="male",1,0)</f>
        <v>0</v>
      </c>
      <c r="D1095">
        <v>30.4</v>
      </c>
      <c r="E1095">
        <v>0</v>
      </c>
      <c r="F1095">
        <v>1</v>
      </c>
      <c r="G1095" t="s">
        <v>12</v>
      </c>
      <c r="H1095">
        <f>IF(Table15[[#This Row],[region]]=Table15[[#Headers],[northwest]],1,0)</f>
        <v>1</v>
      </c>
      <c r="I1095">
        <f>IF(Table15[[#This Row],[region]]=Table15[[#Headers],[Southeast]],1,0)</f>
        <v>0</v>
      </c>
      <c r="J1095">
        <f>IF(Table15[[#This Row],[region]]=Table15[[#Headers],[southwest]],1,0)</f>
        <v>0</v>
      </c>
      <c r="K1095">
        <v>33907.548000000003</v>
      </c>
    </row>
    <row r="1096" spans="1:11">
      <c r="A1096">
        <v>50</v>
      </c>
      <c r="B1096" t="s">
        <v>6</v>
      </c>
      <c r="C1096">
        <f>IF(Table15[[#This Row],[sex]]="male",1,0)</f>
        <v>0</v>
      </c>
      <c r="D1096">
        <v>33.700000000000003</v>
      </c>
      <c r="E1096">
        <v>4</v>
      </c>
      <c r="F1096">
        <v>0</v>
      </c>
      <c r="G1096" t="s">
        <v>8</v>
      </c>
      <c r="H1096">
        <f>IF(Table15[[#This Row],[region]]=Table15[[#Headers],[northwest]],1,0)</f>
        <v>0</v>
      </c>
      <c r="I1096">
        <f>IF(Table15[[#This Row],[region]]=Table15[[#Headers],[Southeast]],1,0)</f>
        <v>0</v>
      </c>
      <c r="J1096">
        <f>IF(Table15[[#This Row],[region]]=Table15[[#Headers],[southwest]],1,0)</f>
        <v>1</v>
      </c>
      <c r="K1096">
        <v>11299.343000000001</v>
      </c>
    </row>
    <row r="1097" spans="1:11">
      <c r="A1097">
        <v>18</v>
      </c>
      <c r="B1097" t="s">
        <v>6</v>
      </c>
      <c r="C1097">
        <f>IF(Table15[[#This Row],[sex]]="male",1,0)</f>
        <v>0</v>
      </c>
      <c r="D1097">
        <v>31.35</v>
      </c>
      <c r="E1097">
        <v>4</v>
      </c>
      <c r="F1097">
        <v>0</v>
      </c>
      <c r="G1097" t="s">
        <v>13</v>
      </c>
      <c r="H1097">
        <f>IF(Table15[[#This Row],[region]]=Table15[[#Headers],[northwest]],1,0)</f>
        <v>0</v>
      </c>
      <c r="I1097">
        <f>IF(Table15[[#This Row],[region]]=Table15[[#Headers],[Southeast]],1,0)</f>
        <v>0</v>
      </c>
      <c r="J1097">
        <f>IF(Table15[[#This Row],[region]]=Table15[[#Headers],[southwest]],1,0)</f>
        <v>0</v>
      </c>
      <c r="K1097">
        <v>4561.1885000000002</v>
      </c>
    </row>
    <row r="1098" spans="1:11">
      <c r="A1098">
        <v>51</v>
      </c>
      <c r="B1098" t="s">
        <v>6</v>
      </c>
      <c r="C1098">
        <f>IF(Table15[[#This Row],[sex]]="male",1,0)</f>
        <v>0</v>
      </c>
      <c r="D1098">
        <v>34.96</v>
      </c>
      <c r="E1098">
        <v>2</v>
      </c>
      <c r="F1098">
        <v>1</v>
      </c>
      <c r="G1098" t="s">
        <v>13</v>
      </c>
      <c r="H1098">
        <f>IF(Table15[[#This Row],[region]]=Table15[[#Headers],[northwest]],1,0)</f>
        <v>0</v>
      </c>
      <c r="I1098">
        <f>IF(Table15[[#This Row],[region]]=Table15[[#Headers],[Southeast]],1,0)</f>
        <v>0</v>
      </c>
      <c r="J1098">
        <f>IF(Table15[[#This Row],[region]]=Table15[[#Headers],[southwest]],1,0)</f>
        <v>0</v>
      </c>
      <c r="K1098">
        <v>44641.197399999997</v>
      </c>
    </row>
    <row r="1099" spans="1:11">
      <c r="A1099">
        <v>22</v>
      </c>
      <c r="B1099" t="s">
        <v>9</v>
      </c>
      <c r="C1099">
        <f>IF(Table15[[#This Row],[sex]]="male",1,0)</f>
        <v>1</v>
      </c>
      <c r="D1099">
        <v>33.770000000000003</v>
      </c>
      <c r="E1099">
        <v>0</v>
      </c>
      <c r="F1099">
        <v>0</v>
      </c>
      <c r="G1099" t="s">
        <v>11</v>
      </c>
      <c r="H1099">
        <f>IF(Table15[[#This Row],[region]]=Table15[[#Headers],[northwest]],1,0)</f>
        <v>0</v>
      </c>
      <c r="I1099">
        <f>IF(Table15[[#This Row],[region]]=Table15[[#Headers],[Southeast]],1,0)</f>
        <v>1</v>
      </c>
      <c r="J1099">
        <f>IF(Table15[[#This Row],[region]]=Table15[[#Headers],[southwest]],1,0)</f>
        <v>0</v>
      </c>
      <c r="K1099">
        <v>1674.6323</v>
      </c>
    </row>
    <row r="1100" spans="1:11">
      <c r="A1100">
        <v>52</v>
      </c>
      <c r="B1100" t="s">
        <v>6</v>
      </c>
      <c r="C1100">
        <f>IF(Table15[[#This Row],[sex]]="male",1,0)</f>
        <v>0</v>
      </c>
      <c r="D1100">
        <v>30.875</v>
      </c>
      <c r="E1100">
        <v>0</v>
      </c>
      <c r="F1100">
        <v>0</v>
      </c>
      <c r="G1100" t="s">
        <v>13</v>
      </c>
      <c r="H1100">
        <f>IF(Table15[[#This Row],[region]]=Table15[[#Headers],[northwest]],1,0)</f>
        <v>0</v>
      </c>
      <c r="I1100">
        <f>IF(Table15[[#This Row],[region]]=Table15[[#Headers],[Southeast]],1,0)</f>
        <v>0</v>
      </c>
      <c r="J1100">
        <f>IF(Table15[[#This Row],[region]]=Table15[[#Headers],[southwest]],1,0)</f>
        <v>0</v>
      </c>
      <c r="K1100">
        <v>23045.566159999998</v>
      </c>
    </row>
    <row r="1101" spans="1:11">
      <c r="A1101">
        <v>25</v>
      </c>
      <c r="B1101" t="s">
        <v>6</v>
      </c>
      <c r="C1101">
        <f>IF(Table15[[#This Row],[sex]]="male",1,0)</f>
        <v>0</v>
      </c>
      <c r="D1101">
        <v>33.99</v>
      </c>
      <c r="E1101">
        <v>1</v>
      </c>
      <c r="F1101">
        <v>0</v>
      </c>
      <c r="G1101" t="s">
        <v>11</v>
      </c>
      <c r="H1101">
        <f>IF(Table15[[#This Row],[region]]=Table15[[#Headers],[northwest]],1,0)</f>
        <v>0</v>
      </c>
      <c r="I1101">
        <f>IF(Table15[[#This Row],[region]]=Table15[[#Headers],[Southeast]],1,0)</f>
        <v>1</v>
      </c>
      <c r="J1101">
        <f>IF(Table15[[#This Row],[region]]=Table15[[#Headers],[southwest]],1,0)</f>
        <v>0</v>
      </c>
      <c r="K1101">
        <v>3227.1210999999998</v>
      </c>
    </row>
    <row r="1102" spans="1:11">
      <c r="A1102">
        <v>33</v>
      </c>
      <c r="B1102" t="s">
        <v>6</v>
      </c>
      <c r="C1102">
        <f>IF(Table15[[#This Row],[sex]]="male",1,0)</f>
        <v>0</v>
      </c>
      <c r="D1102">
        <v>19.094999999999999</v>
      </c>
      <c r="E1102">
        <v>2</v>
      </c>
      <c r="F1102">
        <v>1</v>
      </c>
      <c r="G1102" t="s">
        <v>13</v>
      </c>
      <c r="H1102">
        <f>IF(Table15[[#This Row],[region]]=Table15[[#Headers],[northwest]],1,0)</f>
        <v>0</v>
      </c>
      <c r="I1102">
        <f>IF(Table15[[#This Row],[region]]=Table15[[#Headers],[Southeast]],1,0)</f>
        <v>0</v>
      </c>
      <c r="J1102">
        <f>IF(Table15[[#This Row],[region]]=Table15[[#Headers],[southwest]],1,0)</f>
        <v>0</v>
      </c>
      <c r="K1102">
        <v>16776.304049999999</v>
      </c>
    </row>
    <row r="1103" spans="1:11">
      <c r="A1103">
        <v>53</v>
      </c>
      <c r="B1103" t="s">
        <v>9</v>
      </c>
      <c r="C1103">
        <f>IF(Table15[[#This Row],[sex]]="male",1,0)</f>
        <v>1</v>
      </c>
      <c r="D1103">
        <v>28.6</v>
      </c>
      <c r="E1103">
        <v>3</v>
      </c>
      <c r="F1103">
        <v>0</v>
      </c>
      <c r="G1103" t="s">
        <v>8</v>
      </c>
      <c r="H1103">
        <f>IF(Table15[[#This Row],[region]]=Table15[[#Headers],[northwest]],1,0)</f>
        <v>0</v>
      </c>
      <c r="I1103">
        <f>IF(Table15[[#This Row],[region]]=Table15[[#Headers],[Southeast]],1,0)</f>
        <v>0</v>
      </c>
      <c r="J1103">
        <f>IF(Table15[[#This Row],[region]]=Table15[[#Headers],[southwest]],1,0)</f>
        <v>1</v>
      </c>
      <c r="K1103">
        <v>11253.421</v>
      </c>
    </row>
    <row r="1104" spans="1:11">
      <c r="A1104">
        <v>29</v>
      </c>
      <c r="B1104" t="s">
        <v>9</v>
      </c>
      <c r="C1104">
        <f>IF(Table15[[#This Row],[sex]]="male",1,0)</f>
        <v>1</v>
      </c>
      <c r="D1104">
        <v>38.94</v>
      </c>
      <c r="E1104">
        <v>1</v>
      </c>
      <c r="F1104">
        <v>0</v>
      </c>
      <c r="G1104" t="s">
        <v>11</v>
      </c>
      <c r="H1104">
        <f>IF(Table15[[#This Row],[region]]=Table15[[#Headers],[northwest]],1,0)</f>
        <v>0</v>
      </c>
      <c r="I1104">
        <f>IF(Table15[[#This Row],[region]]=Table15[[#Headers],[Southeast]],1,0)</f>
        <v>1</v>
      </c>
      <c r="J1104">
        <f>IF(Table15[[#This Row],[region]]=Table15[[#Headers],[southwest]],1,0)</f>
        <v>0</v>
      </c>
      <c r="K1104">
        <v>3471.4096</v>
      </c>
    </row>
    <row r="1105" spans="1:11">
      <c r="A1105">
        <v>58</v>
      </c>
      <c r="B1105" t="s">
        <v>9</v>
      </c>
      <c r="C1105">
        <f>IF(Table15[[#This Row],[sex]]="male",1,0)</f>
        <v>1</v>
      </c>
      <c r="D1105">
        <v>36.08</v>
      </c>
      <c r="E1105">
        <v>0</v>
      </c>
      <c r="F1105">
        <v>0</v>
      </c>
      <c r="G1105" t="s">
        <v>11</v>
      </c>
      <c r="H1105">
        <f>IF(Table15[[#This Row],[region]]=Table15[[#Headers],[northwest]],1,0)</f>
        <v>0</v>
      </c>
      <c r="I1105">
        <f>IF(Table15[[#This Row],[region]]=Table15[[#Headers],[Southeast]],1,0)</f>
        <v>1</v>
      </c>
      <c r="J1105">
        <f>IF(Table15[[#This Row],[region]]=Table15[[#Headers],[southwest]],1,0)</f>
        <v>0</v>
      </c>
      <c r="K1105">
        <v>11363.2832</v>
      </c>
    </row>
    <row r="1106" spans="1:11">
      <c r="A1106">
        <v>37</v>
      </c>
      <c r="B1106" t="s">
        <v>9</v>
      </c>
      <c r="C1106">
        <f>IF(Table15[[#This Row],[sex]]="male",1,0)</f>
        <v>1</v>
      </c>
      <c r="D1106">
        <v>29.8</v>
      </c>
      <c r="E1106">
        <v>0</v>
      </c>
      <c r="F1106">
        <v>0</v>
      </c>
      <c r="G1106" t="s">
        <v>8</v>
      </c>
      <c r="H1106">
        <f>IF(Table15[[#This Row],[region]]=Table15[[#Headers],[northwest]],1,0)</f>
        <v>0</v>
      </c>
      <c r="I1106">
        <f>IF(Table15[[#This Row],[region]]=Table15[[#Headers],[Southeast]],1,0)</f>
        <v>0</v>
      </c>
      <c r="J1106">
        <f>IF(Table15[[#This Row],[region]]=Table15[[#Headers],[southwest]],1,0)</f>
        <v>1</v>
      </c>
      <c r="K1106">
        <v>20420.604650000001</v>
      </c>
    </row>
    <row r="1107" spans="1:11">
      <c r="A1107">
        <v>54</v>
      </c>
      <c r="B1107" t="s">
        <v>6</v>
      </c>
      <c r="C1107">
        <f>IF(Table15[[#This Row],[sex]]="male",1,0)</f>
        <v>0</v>
      </c>
      <c r="D1107">
        <v>31.24</v>
      </c>
      <c r="E1107">
        <v>0</v>
      </c>
      <c r="F1107">
        <v>0</v>
      </c>
      <c r="G1107" t="s">
        <v>11</v>
      </c>
      <c r="H1107">
        <f>IF(Table15[[#This Row],[region]]=Table15[[#Headers],[northwest]],1,0)</f>
        <v>0</v>
      </c>
      <c r="I1107">
        <f>IF(Table15[[#This Row],[region]]=Table15[[#Headers],[Southeast]],1,0)</f>
        <v>1</v>
      </c>
      <c r="J1107">
        <f>IF(Table15[[#This Row],[region]]=Table15[[#Headers],[southwest]],1,0)</f>
        <v>0</v>
      </c>
      <c r="K1107">
        <v>10338.9316</v>
      </c>
    </row>
    <row r="1108" spans="1:11">
      <c r="A1108">
        <v>49</v>
      </c>
      <c r="B1108" t="s">
        <v>6</v>
      </c>
      <c r="C1108">
        <f>IF(Table15[[#This Row],[sex]]="male",1,0)</f>
        <v>0</v>
      </c>
      <c r="D1108">
        <v>29.925000000000001</v>
      </c>
      <c r="E1108">
        <v>0</v>
      </c>
      <c r="F1108">
        <v>0</v>
      </c>
      <c r="G1108" t="s">
        <v>12</v>
      </c>
      <c r="H1108">
        <f>IF(Table15[[#This Row],[region]]=Table15[[#Headers],[northwest]],1,0)</f>
        <v>1</v>
      </c>
      <c r="I1108">
        <f>IF(Table15[[#This Row],[region]]=Table15[[#Headers],[Southeast]],1,0)</f>
        <v>0</v>
      </c>
      <c r="J1108">
        <f>IF(Table15[[#This Row],[region]]=Table15[[#Headers],[southwest]],1,0)</f>
        <v>0</v>
      </c>
      <c r="K1108">
        <v>8988.1587500000005</v>
      </c>
    </row>
    <row r="1109" spans="1:11">
      <c r="A1109">
        <v>50</v>
      </c>
      <c r="B1109" t="s">
        <v>6</v>
      </c>
      <c r="C1109">
        <f>IF(Table15[[#This Row],[sex]]="male",1,0)</f>
        <v>0</v>
      </c>
      <c r="D1109">
        <v>26.22</v>
      </c>
      <c r="E1109">
        <v>2</v>
      </c>
      <c r="F1109">
        <v>0</v>
      </c>
      <c r="G1109" t="s">
        <v>12</v>
      </c>
      <c r="H1109">
        <f>IF(Table15[[#This Row],[region]]=Table15[[#Headers],[northwest]],1,0)</f>
        <v>1</v>
      </c>
      <c r="I1109">
        <f>IF(Table15[[#This Row],[region]]=Table15[[#Headers],[Southeast]],1,0)</f>
        <v>0</v>
      </c>
      <c r="J1109">
        <f>IF(Table15[[#This Row],[region]]=Table15[[#Headers],[southwest]],1,0)</f>
        <v>0</v>
      </c>
      <c r="K1109">
        <v>10493.9458</v>
      </c>
    </row>
    <row r="1110" spans="1:11">
      <c r="A1110">
        <v>26</v>
      </c>
      <c r="B1110" t="s">
        <v>9</v>
      </c>
      <c r="C1110">
        <f>IF(Table15[[#This Row],[sex]]="male",1,0)</f>
        <v>1</v>
      </c>
      <c r="D1110">
        <v>30</v>
      </c>
      <c r="E1110">
        <v>1</v>
      </c>
      <c r="F1110">
        <v>0</v>
      </c>
      <c r="G1110" t="s">
        <v>8</v>
      </c>
      <c r="H1110">
        <f>IF(Table15[[#This Row],[region]]=Table15[[#Headers],[northwest]],1,0)</f>
        <v>0</v>
      </c>
      <c r="I1110">
        <f>IF(Table15[[#This Row],[region]]=Table15[[#Headers],[Southeast]],1,0)</f>
        <v>0</v>
      </c>
      <c r="J1110">
        <f>IF(Table15[[#This Row],[region]]=Table15[[#Headers],[southwest]],1,0)</f>
        <v>1</v>
      </c>
      <c r="K1110">
        <v>2904.0880000000002</v>
      </c>
    </row>
    <row r="1111" spans="1:11">
      <c r="A1111">
        <v>45</v>
      </c>
      <c r="B1111" t="s">
        <v>9</v>
      </c>
      <c r="C1111">
        <f>IF(Table15[[#This Row],[sex]]="male",1,0)</f>
        <v>1</v>
      </c>
      <c r="D1111">
        <v>20.350000000000001</v>
      </c>
      <c r="E1111">
        <v>3</v>
      </c>
      <c r="F1111">
        <v>0</v>
      </c>
      <c r="G1111" t="s">
        <v>11</v>
      </c>
      <c r="H1111">
        <f>IF(Table15[[#This Row],[region]]=Table15[[#Headers],[northwest]],1,0)</f>
        <v>0</v>
      </c>
      <c r="I1111">
        <f>IF(Table15[[#This Row],[region]]=Table15[[#Headers],[Southeast]],1,0)</f>
        <v>1</v>
      </c>
      <c r="J1111">
        <f>IF(Table15[[#This Row],[region]]=Table15[[#Headers],[southwest]],1,0)</f>
        <v>0</v>
      </c>
      <c r="K1111">
        <v>8605.3615000000009</v>
      </c>
    </row>
    <row r="1112" spans="1:11">
      <c r="A1112">
        <v>54</v>
      </c>
      <c r="B1112" t="s">
        <v>6</v>
      </c>
      <c r="C1112">
        <f>IF(Table15[[#This Row],[sex]]="male",1,0)</f>
        <v>0</v>
      </c>
      <c r="D1112">
        <v>32.299999999999997</v>
      </c>
      <c r="E1112">
        <v>1</v>
      </c>
      <c r="F1112">
        <v>0</v>
      </c>
      <c r="G1112" t="s">
        <v>13</v>
      </c>
      <c r="H1112">
        <f>IF(Table15[[#This Row],[region]]=Table15[[#Headers],[northwest]],1,0)</f>
        <v>0</v>
      </c>
      <c r="I1112">
        <f>IF(Table15[[#This Row],[region]]=Table15[[#Headers],[Southeast]],1,0)</f>
        <v>0</v>
      </c>
      <c r="J1112">
        <f>IF(Table15[[#This Row],[region]]=Table15[[#Headers],[southwest]],1,0)</f>
        <v>0</v>
      </c>
      <c r="K1112">
        <v>11512.405000000001</v>
      </c>
    </row>
    <row r="1113" spans="1:11">
      <c r="A1113">
        <v>38</v>
      </c>
      <c r="B1113" t="s">
        <v>9</v>
      </c>
      <c r="C1113">
        <f>IF(Table15[[#This Row],[sex]]="male",1,0)</f>
        <v>1</v>
      </c>
      <c r="D1113">
        <v>38.39</v>
      </c>
      <c r="E1113">
        <v>3</v>
      </c>
      <c r="F1113">
        <v>1</v>
      </c>
      <c r="G1113" t="s">
        <v>11</v>
      </c>
      <c r="H1113">
        <f>IF(Table15[[#This Row],[region]]=Table15[[#Headers],[northwest]],1,0)</f>
        <v>0</v>
      </c>
      <c r="I1113">
        <f>IF(Table15[[#This Row],[region]]=Table15[[#Headers],[Southeast]],1,0)</f>
        <v>1</v>
      </c>
      <c r="J1113">
        <f>IF(Table15[[#This Row],[region]]=Table15[[#Headers],[southwest]],1,0)</f>
        <v>0</v>
      </c>
      <c r="K1113">
        <v>41949.244100000004</v>
      </c>
    </row>
    <row r="1114" spans="1:11">
      <c r="A1114">
        <v>48</v>
      </c>
      <c r="B1114" t="s">
        <v>6</v>
      </c>
      <c r="C1114">
        <f>IF(Table15[[#This Row],[sex]]="male",1,0)</f>
        <v>0</v>
      </c>
      <c r="D1114">
        <v>25.85</v>
      </c>
      <c r="E1114">
        <v>3</v>
      </c>
      <c r="F1114">
        <v>1</v>
      </c>
      <c r="G1114" t="s">
        <v>11</v>
      </c>
      <c r="H1114">
        <f>IF(Table15[[#This Row],[region]]=Table15[[#Headers],[northwest]],1,0)</f>
        <v>0</v>
      </c>
      <c r="I1114">
        <f>IF(Table15[[#This Row],[region]]=Table15[[#Headers],[Southeast]],1,0)</f>
        <v>1</v>
      </c>
      <c r="J1114">
        <f>IF(Table15[[#This Row],[region]]=Table15[[#Headers],[southwest]],1,0)</f>
        <v>0</v>
      </c>
      <c r="K1114">
        <v>24180.933499999999</v>
      </c>
    </row>
    <row r="1115" spans="1:11">
      <c r="A1115">
        <v>28</v>
      </c>
      <c r="B1115" t="s">
        <v>6</v>
      </c>
      <c r="C1115">
        <f>IF(Table15[[#This Row],[sex]]="male",1,0)</f>
        <v>0</v>
      </c>
      <c r="D1115">
        <v>26.315000000000001</v>
      </c>
      <c r="E1115">
        <v>3</v>
      </c>
      <c r="F1115">
        <v>0</v>
      </c>
      <c r="G1115" t="s">
        <v>12</v>
      </c>
      <c r="H1115">
        <f>IF(Table15[[#This Row],[region]]=Table15[[#Headers],[northwest]],1,0)</f>
        <v>1</v>
      </c>
      <c r="I1115">
        <f>IF(Table15[[#This Row],[region]]=Table15[[#Headers],[Southeast]],1,0)</f>
        <v>0</v>
      </c>
      <c r="J1115">
        <f>IF(Table15[[#This Row],[region]]=Table15[[#Headers],[southwest]],1,0)</f>
        <v>0</v>
      </c>
      <c r="K1115">
        <v>5312.1698500000002</v>
      </c>
    </row>
    <row r="1116" spans="1:11">
      <c r="A1116">
        <v>23</v>
      </c>
      <c r="B1116" t="s">
        <v>9</v>
      </c>
      <c r="C1116">
        <f>IF(Table15[[#This Row],[sex]]="male",1,0)</f>
        <v>1</v>
      </c>
      <c r="D1116">
        <v>24.51</v>
      </c>
      <c r="E1116">
        <v>0</v>
      </c>
      <c r="F1116">
        <v>0</v>
      </c>
      <c r="G1116" t="s">
        <v>13</v>
      </c>
      <c r="H1116">
        <f>IF(Table15[[#This Row],[region]]=Table15[[#Headers],[northwest]],1,0)</f>
        <v>0</v>
      </c>
      <c r="I1116">
        <f>IF(Table15[[#This Row],[region]]=Table15[[#Headers],[Southeast]],1,0)</f>
        <v>0</v>
      </c>
      <c r="J1116">
        <f>IF(Table15[[#This Row],[region]]=Table15[[#Headers],[southwest]],1,0)</f>
        <v>0</v>
      </c>
      <c r="K1116">
        <v>2396.0958999999998</v>
      </c>
    </row>
    <row r="1117" spans="1:11">
      <c r="A1117">
        <v>55</v>
      </c>
      <c r="B1117" t="s">
        <v>9</v>
      </c>
      <c r="C1117">
        <f>IF(Table15[[#This Row],[sex]]="male",1,0)</f>
        <v>1</v>
      </c>
      <c r="D1117">
        <v>32.67</v>
      </c>
      <c r="E1117">
        <v>1</v>
      </c>
      <c r="F1117">
        <v>0</v>
      </c>
      <c r="G1117" t="s">
        <v>11</v>
      </c>
      <c r="H1117">
        <f>IF(Table15[[#This Row],[region]]=Table15[[#Headers],[northwest]],1,0)</f>
        <v>0</v>
      </c>
      <c r="I1117">
        <f>IF(Table15[[#This Row],[region]]=Table15[[#Headers],[Southeast]],1,0)</f>
        <v>1</v>
      </c>
      <c r="J1117">
        <f>IF(Table15[[#This Row],[region]]=Table15[[#Headers],[southwest]],1,0)</f>
        <v>0</v>
      </c>
      <c r="K1117">
        <v>10807.4863</v>
      </c>
    </row>
    <row r="1118" spans="1:11">
      <c r="A1118">
        <v>41</v>
      </c>
      <c r="B1118" t="s">
        <v>9</v>
      </c>
      <c r="C1118">
        <f>IF(Table15[[#This Row],[sex]]="male",1,0)</f>
        <v>1</v>
      </c>
      <c r="D1118">
        <v>29.64</v>
      </c>
      <c r="E1118">
        <v>5</v>
      </c>
      <c r="F1118">
        <v>0</v>
      </c>
      <c r="G1118" t="s">
        <v>13</v>
      </c>
      <c r="H1118">
        <f>IF(Table15[[#This Row],[region]]=Table15[[#Headers],[northwest]],1,0)</f>
        <v>0</v>
      </c>
      <c r="I1118">
        <f>IF(Table15[[#This Row],[region]]=Table15[[#Headers],[Southeast]],1,0)</f>
        <v>0</v>
      </c>
      <c r="J1118">
        <f>IF(Table15[[#This Row],[region]]=Table15[[#Headers],[southwest]],1,0)</f>
        <v>0</v>
      </c>
      <c r="K1118">
        <v>9222.4025999999994</v>
      </c>
    </row>
    <row r="1119" spans="1:11">
      <c r="A1119">
        <v>25</v>
      </c>
      <c r="B1119" t="s">
        <v>9</v>
      </c>
      <c r="C1119">
        <f>IF(Table15[[#This Row],[sex]]="male",1,0)</f>
        <v>1</v>
      </c>
      <c r="D1119">
        <v>33.33</v>
      </c>
      <c r="E1119">
        <v>2</v>
      </c>
      <c r="F1119">
        <v>1</v>
      </c>
      <c r="G1119" t="s">
        <v>11</v>
      </c>
      <c r="H1119">
        <f>IF(Table15[[#This Row],[region]]=Table15[[#Headers],[northwest]],1,0)</f>
        <v>0</v>
      </c>
      <c r="I1119">
        <f>IF(Table15[[#This Row],[region]]=Table15[[#Headers],[Southeast]],1,0)</f>
        <v>1</v>
      </c>
      <c r="J1119">
        <f>IF(Table15[[#This Row],[region]]=Table15[[#Headers],[southwest]],1,0)</f>
        <v>0</v>
      </c>
      <c r="K1119">
        <v>36124.573700000001</v>
      </c>
    </row>
    <row r="1120" spans="1:11">
      <c r="A1120">
        <v>33</v>
      </c>
      <c r="B1120" t="s">
        <v>9</v>
      </c>
      <c r="C1120">
        <f>IF(Table15[[#This Row],[sex]]="male",1,0)</f>
        <v>1</v>
      </c>
      <c r="D1120">
        <v>35.75</v>
      </c>
      <c r="E1120">
        <v>1</v>
      </c>
      <c r="F1120">
        <v>1</v>
      </c>
      <c r="G1120" t="s">
        <v>11</v>
      </c>
      <c r="H1120">
        <f>IF(Table15[[#This Row],[region]]=Table15[[#Headers],[northwest]],1,0)</f>
        <v>0</v>
      </c>
      <c r="I1120">
        <f>IF(Table15[[#This Row],[region]]=Table15[[#Headers],[Southeast]],1,0)</f>
        <v>1</v>
      </c>
      <c r="J1120">
        <f>IF(Table15[[#This Row],[region]]=Table15[[#Headers],[southwest]],1,0)</f>
        <v>0</v>
      </c>
      <c r="K1120">
        <v>38282.749499999998</v>
      </c>
    </row>
    <row r="1121" spans="1:11">
      <c r="A1121">
        <v>30</v>
      </c>
      <c r="B1121" t="s">
        <v>6</v>
      </c>
      <c r="C1121">
        <f>IF(Table15[[#This Row],[sex]]="male",1,0)</f>
        <v>0</v>
      </c>
      <c r="D1121">
        <v>19.95</v>
      </c>
      <c r="E1121">
        <v>3</v>
      </c>
      <c r="F1121">
        <v>0</v>
      </c>
      <c r="G1121" t="s">
        <v>12</v>
      </c>
      <c r="H1121">
        <f>IF(Table15[[#This Row],[region]]=Table15[[#Headers],[northwest]],1,0)</f>
        <v>1</v>
      </c>
      <c r="I1121">
        <f>IF(Table15[[#This Row],[region]]=Table15[[#Headers],[Southeast]],1,0)</f>
        <v>0</v>
      </c>
      <c r="J1121">
        <f>IF(Table15[[#This Row],[region]]=Table15[[#Headers],[southwest]],1,0)</f>
        <v>0</v>
      </c>
      <c r="K1121">
        <v>5693.4305000000004</v>
      </c>
    </row>
    <row r="1122" spans="1:11">
      <c r="A1122">
        <v>23</v>
      </c>
      <c r="B1122" t="s">
        <v>6</v>
      </c>
      <c r="C1122">
        <f>IF(Table15[[#This Row],[sex]]="male",1,0)</f>
        <v>0</v>
      </c>
      <c r="D1122">
        <v>31.4</v>
      </c>
      <c r="E1122">
        <v>0</v>
      </c>
      <c r="F1122">
        <v>1</v>
      </c>
      <c r="G1122" t="s">
        <v>8</v>
      </c>
      <c r="H1122">
        <f>IF(Table15[[#This Row],[region]]=Table15[[#Headers],[northwest]],1,0)</f>
        <v>0</v>
      </c>
      <c r="I1122">
        <f>IF(Table15[[#This Row],[region]]=Table15[[#Headers],[Southeast]],1,0)</f>
        <v>0</v>
      </c>
      <c r="J1122">
        <f>IF(Table15[[#This Row],[region]]=Table15[[#Headers],[southwest]],1,0)</f>
        <v>1</v>
      </c>
      <c r="K1122">
        <v>34166.273000000001</v>
      </c>
    </row>
    <row r="1123" spans="1:11">
      <c r="A1123">
        <v>46</v>
      </c>
      <c r="B1123" t="s">
        <v>9</v>
      </c>
      <c r="C1123">
        <f>IF(Table15[[#This Row],[sex]]="male",1,0)</f>
        <v>1</v>
      </c>
      <c r="D1123">
        <v>38.17</v>
      </c>
      <c r="E1123">
        <v>2</v>
      </c>
      <c r="F1123">
        <v>0</v>
      </c>
      <c r="G1123" t="s">
        <v>11</v>
      </c>
      <c r="H1123">
        <f>IF(Table15[[#This Row],[region]]=Table15[[#Headers],[northwest]],1,0)</f>
        <v>0</v>
      </c>
      <c r="I1123">
        <f>IF(Table15[[#This Row],[region]]=Table15[[#Headers],[Southeast]],1,0)</f>
        <v>1</v>
      </c>
      <c r="J1123">
        <f>IF(Table15[[#This Row],[region]]=Table15[[#Headers],[southwest]],1,0)</f>
        <v>0</v>
      </c>
      <c r="K1123">
        <v>8347.1643000000004</v>
      </c>
    </row>
    <row r="1124" spans="1:11">
      <c r="A1124">
        <v>53</v>
      </c>
      <c r="B1124" t="s">
        <v>6</v>
      </c>
      <c r="C1124">
        <f>IF(Table15[[#This Row],[sex]]="male",1,0)</f>
        <v>0</v>
      </c>
      <c r="D1124">
        <v>36.86</v>
      </c>
      <c r="E1124">
        <v>3</v>
      </c>
      <c r="F1124">
        <v>1</v>
      </c>
      <c r="G1124" t="s">
        <v>12</v>
      </c>
      <c r="H1124">
        <f>IF(Table15[[#This Row],[region]]=Table15[[#Headers],[northwest]],1,0)</f>
        <v>1</v>
      </c>
      <c r="I1124">
        <f>IF(Table15[[#This Row],[region]]=Table15[[#Headers],[Southeast]],1,0)</f>
        <v>0</v>
      </c>
      <c r="J1124">
        <f>IF(Table15[[#This Row],[region]]=Table15[[#Headers],[southwest]],1,0)</f>
        <v>0</v>
      </c>
      <c r="K1124">
        <v>46661.4424</v>
      </c>
    </row>
    <row r="1125" spans="1:11">
      <c r="A1125">
        <v>27</v>
      </c>
      <c r="B1125" t="s">
        <v>6</v>
      </c>
      <c r="C1125">
        <f>IF(Table15[[#This Row],[sex]]="male",1,0)</f>
        <v>0</v>
      </c>
      <c r="D1125">
        <v>32.395000000000003</v>
      </c>
      <c r="E1125">
        <v>1</v>
      </c>
      <c r="F1125">
        <v>0</v>
      </c>
      <c r="G1125" t="s">
        <v>13</v>
      </c>
      <c r="H1125">
        <f>IF(Table15[[#This Row],[region]]=Table15[[#Headers],[northwest]],1,0)</f>
        <v>0</v>
      </c>
      <c r="I1125">
        <f>IF(Table15[[#This Row],[region]]=Table15[[#Headers],[Southeast]],1,0)</f>
        <v>0</v>
      </c>
      <c r="J1125">
        <f>IF(Table15[[#This Row],[region]]=Table15[[#Headers],[southwest]],1,0)</f>
        <v>0</v>
      </c>
      <c r="K1125">
        <v>18903.491409999999</v>
      </c>
    </row>
    <row r="1126" spans="1:11">
      <c r="A1126">
        <v>23</v>
      </c>
      <c r="B1126" t="s">
        <v>6</v>
      </c>
      <c r="C1126">
        <f>IF(Table15[[#This Row],[sex]]="male",1,0)</f>
        <v>0</v>
      </c>
      <c r="D1126">
        <v>42.75</v>
      </c>
      <c r="E1126">
        <v>1</v>
      </c>
      <c r="F1126">
        <v>1</v>
      </c>
      <c r="G1126" t="s">
        <v>13</v>
      </c>
      <c r="H1126">
        <f>IF(Table15[[#This Row],[region]]=Table15[[#Headers],[northwest]],1,0)</f>
        <v>0</v>
      </c>
      <c r="I1126">
        <f>IF(Table15[[#This Row],[region]]=Table15[[#Headers],[Southeast]],1,0)</f>
        <v>0</v>
      </c>
      <c r="J1126">
        <f>IF(Table15[[#This Row],[region]]=Table15[[#Headers],[southwest]],1,0)</f>
        <v>0</v>
      </c>
      <c r="K1126">
        <v>40904.199500000002</v>
      </c>
    </row>
    <row r="1127" spans="1:11">
      <c r="A1127">
        <v>63</v>
      </c>
      <c r="B1127" t="s">
        <v>6</v>
      </c>
      <c r="C1127">
        <f>IF(Table15[[#This Row],[sex]]="male",1,0)</f>
        <v>0</v>
      </c>
      <c r="D1127">
        <v>25.08</v>
      </c>
      <c r="E1127">
        <v>0</v>
      </c>
      <c r="F1127">
        <v>0</v>
      </c>
      <c r="G1127" t="s">
        <v>12</v>
      </c>
      <c r="H1127">
        <f>IF(Table15[[#This Row],[region]]=Table15[[#Headers],[northwest]],1,0)</f>
        <v>1</v>
      </c>
      <c r="I1127">
        <f>IF(Table15[[#This Row],[region]]=Table15[[#Headers],[Southeast]],1,0)</f>
        <v>0</v>
      </c>
      <c r="J1127">
        <f>IF(Table15[[#This Row],[region]]=Table15[[#Headers],[southwest]],1,0)</f>
        <v>0</v>
      </c>
      <c r="K1127">
        <v>14254.608200000001</v>
      </c>
    </row>
    <row r="1128" spans="1:11">
      <c r="A1128">
        <v>55</v>
      </c>
      <c r="B1128" t="s">
        <v>9</v>
      </c>
      <c r="C1128">
        <f>IF(Table15[[#This Row],[sex]]="male",1,0)</f>
        <v>1</v>
      </c>
      <c r="D1128">
        <v>29.9</v>
      </c>
      <c r="E1128">
        <v>0</v>
      </c>
      <c r="F1128">
        <v>0</v>
      </c>
      <c r="G1128" t="s">
        <v>8</v>
      </c>
      <c r="H1128">
        <f>IF(Table15[[#This Row],[region]]=Table15[[#Headers],[northwest]],1,0)</f>
        <v>0</v>
      </c>
      <c r="I1128">
        <f>IF(Table15[[#This Row],[region]]=Table15[[#Headers],[Southeast]],1,0)</f>
        <v>0</v>
      </c>
      <c r="J1128">
        <f>IF(Table15[[#This Row],[region]]=Table15[[#Headers],[southwest]],1,0)</f>
        <v>1</v>
      </c>
      <c r="K1128">
        <v>10214.636</v>
      </c>
    </row>
    <row r="1129" spans="1:11">
      <c r="A1129">
        <v>35</v>
      </c>
      <c r="B1129" t="s">
        <v>6</v>
      </c>
      <c r="C1129">
        <f>IF(Table15[[#This Row],[sex]]="male",1,0)</f>
        <v>0</v>
      </c>
      <c r="D1129">
        <v>35.86</v>
      </c>
      <c r="E1129">
        <v>2</v>
      </c>
      <c r="F1129">
        <v>0</v>
      </c>
      <c r="G1129" t="s">
        <v>11</v>
      </c>
      <c r="H1129">
        <f>IF(Table15[[#This Row],[region]]=Table15[[#Headers],[northwest]],1,0)</f>
        <v>0</v>
      </c>
      <c r="I1129">
        <f>IF(Table15[[#This Row],[region]]=Table15[[#Headers],[Southeast]],1,0)</f>
        <v>1</v>
      </c>
      <c r="J1129">
        <f>IF(Table15[[#This Row],[region]]=Table15[[#Headers],[southwest]],1,0)</f>
        <v>0</v>
      </c>
      <c r="K1129">
        <v>5836.5204000000003</v>
      </c>
    </row>
    <row r="1130" spans="1:11">
      <c r="A1130">
        <v>34</v>
      </c>
      <c r="B1130" t="s">
        <v>9</v>
      </c>
      <c r="C1130">
        <f>IF(Table15[[#This Row],[sex]]="male",1,0)</f>
        <v>1</v>
      </c>
      <c r="D1130">
        <v>32.799999999999997</v>
      </c>
      <c r="E1130">
        <v>1</v>
      </c>
      <c r="F1130">
        <v>0</v>
      </c>
      <c r="G1130" t="s">
        <v>8</v>
      </c>
      <c r="H1130">
        <f>IF(Table15[[#This Row],[region]]=Table15[[#Headers],[northwest]],1,0)</f>
        <v>0</v>
      </c>
      <c r="I1130">
        <f>IF(Table15[[#This Row],[region]]=Table15[[#Headers],[Southeast]],1,0)</f>
        <v>0</v>
      </c>
      <c r="J1130">
        <f>IF(Table15[[#This Row],[region]]=Table15[[#Headers],[southwest]],1,0)</f>
        <v>1</v>
      </c>
      <c r="K1130">
        <v>14358.364369999999</v>
      </c>
    </row>
    <row r="1131" spans="1:11">
      <c r="A1131">
        <v>19</v>
      </c>
      <c r="B1131" t="s">
        <v>6</v>
      </c>
      <c r="C1131">
        <f>IF(Table15[[#This Row],[sex]]="male",1,0)</f>
        <v>0</v>
      </c>
      <c r="D1131">
        <v>18.600000000000001</v>
      </c>
      <c r="E1131">
        <v>0</v>
      </c>
      <c r="F1131">
        <v>0</v>
      </c>
      <c r="G1131" t="s">
        <v>8</v>
      </c>
      <c r="H1131">
        <f>IF(Table15[[#This Row],[region]]=Table15[[#Headers],[northwest]],1,0)</f>
        <v>0</v>
      </c>
      <c r="I1131">
        <f>IF(Table15[[#This Row],[region]]=Table15[[#Headers],[Southeast]],1,0)</f>
        <v>0</v>
      </c>
      <c r="J1131">
        <f>IF(Table15[[#This Row],[region]]=Table15[[#Headers],[southwest]],1,0)</f>
        <v>1</v>
      </c>
      <c r="K1131">
        <v>1728.8969999999999</v>
      </c>
    </row>
    <row r="1132" spans="1:11">
      <c r="A1132">
        <v>39</v>
      </c>
      <c r="B1132" t="s">
        <v>6</v>
      </c>
      <c r="C1132">
        <f>IF(Table15[[#This Row],[sex]]="male",1,0)</f>
        <v>0</v>
      </c>
      <c r="D1132">
        <v>23.87</v>
      </c>
      <c r="E1132">
        <v>5</v>
      </c>
      <c r="F1132">
        <v>0</v>
      </c>
      <c r="G1132" t="s">
        <v>11</v>
      </c>
      <c r="H1132">
        <f>IF(Table15[[#This Row],[region]]=Table15[[#Headers],[northwest]],1,0)</f>
        <v>0</v>
      </c>
      <c r="I1132">
        <f>IF(Table15[[#This Row],[region]]=Table15[[#Headers],[Southeast]],1,0)</f>
        <v>1</v>
      </c>
      <c r="J1132">
        <f>IF(Table15[[#This Row],[region]]=Table15[[#Headers],[southwest]],1,0)</f>
        <v>0</v>
      </c>
      <c r="K1132">
        <v>8582.3022999999994</v>
      </c>
    </row>
    <row r="1133" spans="1:11">
      <c r="A1133">
        <v>27</v>
      </c>
      <c r="B1133" t="s">
        <v>9</v>
      </c>
      <c r="C1133">
        <f>IF(Table15[[#This Row],[sex]]="male",1,0)</f>
        <v>1</v>
      </c>
      <c r="D1133">
        <v>45.9</v>
      </c>
      <c r="E1133">
        <v>2</v>
      </c>
      <c r="F1133">
        <v>0</v>
      </c>
      <c r="G1133" t="s">
        <v>8</v>
      </c>
      <c r="H1133">
        <f>IF(Table15[[#This Row],[region]]=Table15[[#Headers],[northwest]],1,0)</f>
        <v>0</v>
      </c>
      <c r="I1133">
        <f>IF(Table15[[#This Row],[region]]=Table15[[#Headers],[Southeast]],1,0)</f>
        <v>0</v>
      </c>
      <c r="J1133">
        <f>IF(Table15[[#This Row],[region]]=Table15[[#Headers],[southwest]],1,0)</f>
        <v>1</v>
      </c>
      <c r="K1133">
        <v>3693.4279999999999</v>
      </c>
    </row>
    <row r="1134" spans="1:11">
      <c r="A1134">
        <v>57</v>
      </c>
      <c r="B1134" t="s">
        <v>9</v>
      </c>
      <c r="C1134">
        <f>IF(Table15[[#This Row],[sex]]="male",1,0)</f>
        <v>1</v>
      </c>
      <c r="D1134">
        <v>40.28</v>
      </c>
      <c r="E1134">
        <v>0</v>
      </c>
      <c r="F1134">
        <v>0</v>
      </c>
      <c r="G1134" t="s">
        <v>13</v>
      </c>
      <c r="H1134">
        <f>IF(Table15[[#This Row],[region]]=Table15[[#Headers],[northwest]],1,0)</f>
        <v>0</v>
      </c>
      <c r="I1134">
        <f>IF(Table15[[#This Row],[region]]=Table15[[#Headers],[Southeast]],1,0)</f>
        <v>0</v>
      </c>
      <c r="J1134">
        <f>IF(Table15[[#This Row],[region]]=Table15[[#Headers],[southwest]],1,0)</f>
        <v>0</v>
      </c>
      <c r="K1134">
        <v>20709.020339999999</v>
      </c>
    </row>
    <row r="1135" spans="1:11">
      <c r="A1135">
        <v>52</v>
      </c>
      <c r="B1135" t="s">
        <v>6</v>
      </c>
      <c r="C1135">
        <f>IF(Table15[[#This Row],[sex]]="male",1,0)</f>
        <v>0</v>
      </c>
      <c r="D1135">
        <v>18.335000000000001</v>
      </c>
      <c r="E1135">
        <v>0</v>
      </c>
      <c r="F1135">
        <v>0</v>
      </c>
      <c r="G1135" t="s">
        <v>12</v>
      </c>
      <c r="H1135">
        <f>IF(Table15[[#This Row],[region]]=Table15[[#Headers],[northwest]],1,0)</f>
        <v>1</v>
      </c>
      <c r="I1135">
        <f>IF(Table15[[#This Row],[region]]=Table15[[#Headers],[Southeast]],1,0)</f>
        <v>0</v>
      </c>
      <c r="J1135">
        <f>IF(Table15[[#This Row],[region]]=Table15[[#Headers],[southwest]],1,0)</f>
        <v>0</v>
      </c>
      <c r="K1135">
        <v>9991.0376500000002</v>
      </c>
    </row>
    <row r="1136" spans="1:11">
      <c r="A1136">
        <v>28</v>
      </c>
      <c r="B1136" t="s">
        <v>9</v>
      </c>
      <c r="C1136">
        <f>IF(Table15[[#This Row],[sex]]="male",1,0)</f>
        <v>1</v>
      </c>
      <c r="D1136">
        <v>33.82</v>
      </c>
      <c r="E1136">
        <v>0</v>
      </c>
      <c r="F1136">
        <v>0</v>
      </c>
      <c r="G1136" t="s">
        <v>12</v>
      </c>
      <c r="H1136">
        <f>IF(Table15[[#This Row],[region]]=Table15[[#Headers],[northwest]],1,0)</f>
        <v>1</v>
      </c>
      <c r="I1136">
        <f>IF(Table15[[#This Row],[region]]=Table15[[#Headers],[Southeast]],1,0)</f>
        <v>0</v>
      </c>
      <c r="J1136">
        <f>IF(Table15[[#This Row],[region]]=Table15[[#Headers],[southwest]],1,0)</f>
        <v>0</v>
      </c>
      <c r="K1136">
        <v>19673.335729999999</v>
      </c>
    </row>
    <row r="1137" spans="1:11">
      <c r="A1137">
        <v>50</v>
      </c>
      <c r="B1137" t="s">
        <v>6</v>
      </c>
      <c r="C1137">
        <f>IF(Table15[[#This Row],[sex]]="male",1,0)</f>
        <v>0</v>
      </c>
      <c r="D1137">
        <v>28.12</v>
      </c>
      <c r="E1137">
        <v>3</v>
      </c>
      <c r="F1137">
        <v>0</v>
      </c>
      <c r="G1137" t="s">
        <v>12</v>
      </c>
      <c r="H1137">
        <f>IF(Table15[[#This Row],[region]]=Table15[[#Headers],[northwest]],1,0)</f>
        <v>1</v>
      </c>
      <c r="I1137">
        <f>IF(Table15[[#This Row],[region]]=Table15[[#Headers],[Southeast]],1,0)</f>
        <v>0</v>
      </c>
      <c r="J1137">
        <f>IF(Table15[[#This Row],[region]]=Table15[[#Headers],[southwest]],1,0)</f>
        <v>0</v>
      </c>
      <c r="K1137">
        <v>11085.586799999999</v>
      </c>
    </row>
    <row r="1138" spans="1:11">
      <c r="A1138">
        <v>44</v>
      </c>
      <c r="B1138" t="s">
        <v>6</v>
      </c>
      <c r="C1138">
        <f>IF(Table15[[#This Row],[sex]]="male",1,0)</f>
        <v>0</v>
      </c>
      <c r="D1138">
        <v>25</v>
      </c>
      <c r="E1138">
        <v>1</v>
      </c>
      <c r="F1138">
        <v>0</v>
      </c>
      <c r="G1138" t="s">
        <v>8</v>
      </c>
      <c r="H1138">
        <f>IF(Table15[[#This Row],[region]]=Table15[[#Headers],[northwest]],1,0)</f>
        <v>0</v>
      </c>
      <c r="I1138">
        <f>IF(Table15[[#This Row],[region]]=Table15[[#Headers],[Southeast]],1,0)</f>
        <v>0</v>
      </c>
      <c r="J1138">
        <f>IF(Table15[[#This Row],[region]]=Table15[[#Headers],[southwest]],1,0)</f>
        <v>1</v>
      </c>
      <c r="K1138">
        <v>7623.518</v>
      </c>
    </row>
    <row r="1139" spans="1:11">
      <c r="A1139">
        <v>26</v>
      </c>
      <c r="B1139" t="s">
        <v>6</v>
      </c>
      <c r="C1139">
        <f>IF(Table15[[#This Row],[sex]]="male",1,0)</f>
        <v>0</v>
      </c>
      <c r="D1139">
        <v>22.23</v>
      </c>
      <c r="E1139">
        <v>0</v>
      </c>
      <c r="F1139">
        <v>0</v>
      </c>
      <c r="G1139" t="s">
        <v>12</v>
      </c>
      <c r="H1139">
        <f>IF(Table15[[#This Row],[region]]=Table15[[#Headers],[northwest]],1,0)</f>
        <v>1</v>
      </c>
      <c r="I1139">
        <f>IF(Table15[[#This Row],[region]]=Table15[[#Headers],[Southeast]],1,0)</f>
        <v>0</v>
      </c>
      <c r="J1139">
        <f>IF(Table15[[#This Row],[region]]=Table15[[#Headers],[southwest]],1,0)</f>
        <v>0</v>
      </c>
      <c r="K1139">
        <v>3176.2876999999999</v>
      </c>
    </row>
    <row r="1140" spans="1:11">
      <c r="A1140">
        <v>33</v>
      </c>
      <c r="B1140" t="s">
        <v>9</v>
      </c>
      <c r="C1140">
        <f>IF(Table15[[#This Row],[sex]]="male",1,0)</f>
        <v>1</v>
      </c>
      <c r="D1140">
        <v>30.25</v>
      </c>
      <c r="E1140">
        <v>0</v>
      </c>
      <c r="F1140">
        <v>0</v>
      </c>
      <c r="G1140" t="s">
        <v>11</v>
      </c>
      <c r="H1140">
        <f>IF(Table15[[#This Row],[region]]=Table15[[#Headers],[northwest]],1,0)</f>
        <v>0</v>
      </c>
      <c r="I1140">
        <f>IF(Table15[[#This Row],[region]]=Table15[[#Headers],[Southeast]],1,0)</f>
        <v>1</v>
      </c>
      <c r="J1140">
        <f>IF(Table15[[#This Row],[region]]=Table15[[#Headers],[southwest]],1,0)</f>
        <v>0</v>
      </c>
      <c r="K1140">
        <v>3704.3544999999999</v>
      </c>
    </row>
    <row r="1141" spans="1:11">
      <c r="A1141">
        <v>19</v>
      </c>
      <c r="B1141" t="s">
        <v>6</v>
      </c>
      <c r="C1141">
        <f>IF(Table15[[#This Row],[sex]]="male",1,0)</f>
        <v>0</v>
      </c>
      <c r="D1141">
        <v>32.49</v>
      </c>
      <c r="E1141">
        <v>0</v>
      </c>
      <c r="F1141">
        <v>1</v>
      </c>
      <c r="G1141" t="s">
        <v>12</v>
      </c>
      <c r="H1141">
        <f>IF(Table15[[#This Row],[region]]=Table15[[#Headers],[northwest]],1,0)</f>
        <v>1</v>
      </c>
      <c r="I1141">
        <f>IF(Table15[[#This Row],[region]]=Table15[[#Headers],[Southeast]],1,0)</f>
        <v>0</v>
      </c>
      <c r="J1141">
        <f>IF(Table15[[#This Row],[region]]=Table15[[#Headers],[southwest]],1,0)</f>
        <v>0</v>
      </c>
      <c r="K1141">
        <v>36898.733079999998</v>
      </c>
    </row>
    <row r="1142" spans="1:11">
      <c r="A1142">
        <v>50</v>
      </c>
      <c r="B1142" t="s">
        <v>9</v>
      </c>
      <c r="C1142">
        <f>IF(Table15[[#This Row],[sex]]="male",1,0)</f>
        <v>1</v>
      </c>
      <c r="D1142">
        <v>37.07</v>
      </c>
      <c r="E1142">
        <v>1</v>
      </c>
      <c r="F1142">
        <v>0</v>
      </c>
      <c r="G1142" t="s">
        <v>11</v>
      </c>
      <c r="H1142">
        <f>IF(Table15[[#This Row],[region]]=Table15[[#Headers],[northwest]],1,0)</f>
        <v>0</v>
      </c>
      <c r="I1142">
        <f>IF(Table15[[#This Row],[region]]=Table15[[#Headers],[Southeast]],1,0)</f>
        <v>1</v>
      </c>
      <c r="J1142">
        <f>IF(Table15[[#This Row],[region]]=Table15[[#Headers],[southwest]],1,0)</f>
        <v>0</v>
      </c>
      <c r="K1142">
        <v>9048.0272999999997</v>
      </c>
    </row>
    <row r="1143" spans="1:11">
      <c r="A1143">
        <v>41</v>
      </c>
      <c r="B1143" t="s">
        <v>6</v>
      </c>
      <c r="C1143">
        <f>IF(Table15[[#This Row],[sex]]="male",1,0)</f>
        <v>0</v>
      </c>
      <c r="D1143">
        <v>32.6</v>
      </c>
      <c r="E1143">
        <v>3</v>
      </c>
      <c r="F1143">
        <v>0</v>
      </c>
      <c r="G1143" t="s">
        <v>8</v>
      </c>
      <c r="H1143">
        <f>IF(Table15[[#This Row],[region]]=Table15[[#Headers],[northwest]],1,0)</f>
        <v>0</v>
      </c>
      <c r="I1143">
        <f>IF(Table15[[#This Row],[region]]=Table15[[#Headers],[Southeast]],1,0)</f>
        <v>0</v>
      </c>
      <c r="J1143">
        <f>IF(Table15[[#This Row],[region]]=Table15[[#Headers],[southwest]],1,0)</f>
        <v>1</v>
      </c>
      <c r="K1143">
        <v>7954.5169999999998</v>
      </c>
    </row>
    <row r="1144" spans="1:11">
      <c r="A1144">
        <v>52</v>
      </c>
      <c r="B1144" t="s">
        <v>6</v>
      </c>
      <c r="C1144">
        <f>IF(Table15[[#This Row],[sex]]="male",1,0)</f>
        <v>0</v>
      </c>
      <c r="D1144">
        <v>24.86</v>
      </c>
      <c r="E1144">
        <v>0</v>
      </c>
      <c r="F1144">
        <v>0</v>
      </c>
      <c r="G1144" t="s">
        <v>11</v>
      </c>
      <c r="H1144">
        <f>IF(Table15[[#This Row],[region]]=Table15[[#Headers],[northwest]],1,0)</f>
        <v>0</v>
      </c>
      <c r="I1144">
        <f>IF(Table15[[#This Row],[region]]=Table15[[#Headers],[Southeast]],1,0)</f>
        <v>1</v>
      </c>
      <c r="J1144">
        <f>IF(Table15[[#This Row],[region]]=Table15[[#Headers],[southwest]],1,0)</f>
        <v>0</v>
      </c>
      <c r="K1144">
        <v>27117.993780000001</v>
      </c>
    </row>
    <row r="1145" spans="1:11">
      <c r="A1145">
        <v>39</v>
      </c>
      <c r="B1145" t="s">
        <v>9</v>
      </c>
      <c r="C1145">
        <f>IF(Table15[[#This Row],[sex]]="male",1,0)</f>
        <v>1</v>
      </c>
      <c r="D1145">
        <v>32.340000000000003</v>
      </c>
      <c r="E1145">
        <v>2</v>
      </c>
      <c r="F1145">
        <v>0</v>
      </c>
      <c r="G1145" t="s">
        <v>11</v>
      </c>
      <c r="H1145">
        <f>IF(Table15[[#This Row],[region]]=Table15[[#Headers],[northwest]],1,0)</f>
        <v>0</v>
      </c>
      <c r="I1145">
        <f>IF(Table15[[#This Row],[region]]=Table15[[#Headers],[Southeast]],1,0)</f>
        <v>1</v>
      </c>
      <c r="J1145">
        <f>IF(Table15[[#This Row],[region]]=Table15[[#Headers],[southwest]],1,0)</f>
        <v>0</v>
      </c>
      <c r="K1145">
        <v>6338.0756000000001</v>
      </c>
    </row>
    <row r="1146" spans="1:11">
      <c r="A1146">
        <v>50</v>
      </c>
      <c r="B1146" t="s">
        <v>9</v>
      </c>
      <c r="C1146">
        <f>IF(Table15[[#This Row],[sex]]="male",1,0)</f>
        <v>1</v>
      </c>
      <c r="D1146">
        <v>32.299999999999997</v>
      </c>
      <c r="E1146">
        <v>2</v>
      </c>
      <c r="F1146">
        <v>0</v>
      </c>
      <c r="G1146" t="s">
        <v>8</v>
      </c>
      <c r="H1146">
        <f>IF(Table15[[#This Row],[region]]=Table15[[#Headers],[northwest]],1,0)</f>
        <v>0</v>
      </c>
      <c r="I1146">
        <f>IF(Table15[[#This Row],[region]]=Table15[[#Headers],[Southeast]],1,0)</f>
        <v>0</v>
      </c>
      <c r="J1146">
        <f>IF(Table15[[#This Row],[region]]=Table15[[#Headers],[southwest]],1,0)</f>
        <v>1</v>
      </c>
      <c r="K1146">
        <v>9630.3970000000008</v>
      </c>
    </row>
    <row r="1147" spans="1:11">
      <c r="A1147">
        <v>52</v>
      </c>
      <c r="B1147" t="s">
        <v>9</v>
      </c>
      <c r="C1147">
        <f>IF(Table15[[#This Row],[sex]]="male",1,0)</f>
        <v>1</v>
      </c>
      <c r="D1147">
        <v>32.774999999999999</v>
      </c>
      <c r="E1147">
        <v>3</v>
      </c>
      <c r="F1147">
        <v>0</v>
      </c>
      <c r="G1147" t="s">
        <v>12</v>
      </c>
      <c r="H1147">
        <f>IF(Table15[[#This Row],[region]]=Table15[[#Headers],[northwest]],1,0)</f>
        <v>1</v>
      </c>
      <c r="I1147">
        <f>IF(Table15[[#This Row],[region]]=Table15[[#Headers],[Southeast]],1,0)</f>
        <v>0</v>
      </c>
      <c r="J1147">
        <f>IF(Table15[[#This Row],[region]]=Table15[[#Headers],[southwest]],1,0)</f>
        <v>0</v>
      </c>
      <c r="K1147">
        <v>11289.10925</v>
      </c>
    </row>
    <row r="1148" spans="1:11">
      <c r="A1148">
        <v>60</v>
      </c>
      <c r="B1148" t="s">
        <v>9</v>
      </c>
      <c r="C1148">
        <f>IF(Table15[[#This Row],[sex]]="male",1,0)</f>
        <v>1</v>
      </c>
      <c r="D1148">
        <v>32.799999999999997</v>
      </c>
      <c r="E1148">
        <v>0</v>
      </c>
      <c r="F1148">
        <v>1</v>
      </c>
      <c r="G1148" t="s">
        <v>8</v>
      </c>
      <c r="H1148">
        <f>IF(Table15[[#This Row],[region]]=Table15[[#Headers],[northwest]],1,0)</f>
        <v>0</v>
      </c>
      <c r="I1148">
        <f>IF(Table15[[#This Row],[region]]=Table15[[#Headers],[Southeast]],1,0)</f>
        <v>0</v>
      </c>
      <c r="J1148">
        <f>IF(Table15[[#This Row],[region]]=Table15[[#Headers],[southwest]],1,0)</f>
        <v>1</v>
      </c>
      <c r="K1148">
        <v>52590.829389999999</v>
      </c>
    </row>
    <row r="1149" spans="1:11">
      <c r="A1149">
        <v>20</v>
      </c>
      <c r="B1149" t="s">
        <v>6</v>
      </c>
      <c r="C1149">
        <f>IF(Table15[[#This Row],[sex]]="male",1,0)</f>
        <v>0</v>
      </c>
      <c r="D1149">
        <v>31.92</v>
      </c>
      <c r="E1149">
        <v>0</v>
      </c>
      <c r="F1149">
        <v>0</v>
      </c>
      <c r="G1149" t="s">
        <v>12</v>
      </c>
      <c r="H1149">
        <f>IF(Table15[[#This Row],[region]]=Table15[[#Headers],[northwest]],1,0)</f>
        <v>1</v>
      </c>
      <c r="I1149">
        <f>IF(Table15[[#This Row],[region]]=Table15[[#Headers],[Southeast]],1,0)</f>
        <v>0</v>
      </c>
      <c r="J1149">
        <f>IF(Table15[[#This Row],[region]]=Table15[[#Headers],[southwest]],1,0)</f>
        <v>0</v>
      </c>
      <c r="K1149">
        <v>2261.5688</v>
      </c>
    </row>
    <row r="1150" spans="1:11">
      <c r="A1150">
        <v>55</v>
      </c>
      <c r="B1150" t="s">
        <v>9</v>
      </c>
      <c r="C1150">
        <f>IF(Table15[[#This Row],[sex]]="male",1,0)</f>
        <v>1</v>
      </c>
      <c r="D1150">
        <v>21.5</v>
      </c>
      <c r="E1150">
        <v>1</v>
      </c>
      <c r="F1150">
        <v>0</v>
      </c>
      <c r="G1150" t="s">
        <v>8</v>
      </c>
      <c r="H1150">
        <f>IF(Table15[[#This Row],[region]]=Table15[[#Headers],[northwest]],1,0)</f>
        <v>0</v>
      </c>
      <c r="I1150">
        <f>IF(Table15[[#This Row],[region]]=Table15[[#Headers],[Southeast]],1,0)</f>
        <v>0</v>
      </c>
      <c r="J1150">
        <f>IF(Table15[[#This Row],[region]]=Table15[[#Headers],[southwest]],1,0)</f>
        <v>1</v>
      </c>
      <c r="K1150">
        <v>10791.96</v>
      </c>
    </row>
    <row r="1151" spans="1:11">
      <c r="A1151">
        <v>42</v>
      </c>
      <c r="B1151" t="s">
        <v>9</v>
      </c>
      <c r="C1151">
        <f>IF(Table15[[#This Row],[sex]]="male",1,0)</f>
        <v>1</v>
      </c>
      <c r="D1151">
        <v>34.1</v>
      </c>
      <c r="E1151">
        <v>0</v>
      </c>
      <c r="F1151">
        <v>0</v>
      </c>
      <c r="G1151" t="s">
        <v>8</v>
      </c>
      <c r="H1151">
        <f>IF(Table15[[#This Row],[region]]=Table15[[#Headers],[northwest]],1,0)</f>
        <v>0</v>
      </c>
      <c r="I1151">
        <f>IF(Table15[[#This Row],[region]]=Table15[[#Headers],[Southeast]],1,0)</f>
        <v>0</v>
      </c>
      <c r="J1151">
        <f>IF(Table15[[#This Row],[region]]=Table15[[#Headers],[southwest]],1,0)</f>
        <v>1</v>
      </c>
      <c r="K1151">
        <v>5979.7309999999998</v>
      </c>
    </row>
    <row r="1152" spans="1:11">
      <c r="A1152">
        <v>18</v>
      </c>
      <c r="B1152" t="s">
        <v>6</v>
      </c>
      <c r="C1152">
        <f>IF(Table15[[#This Row],[sex]]="male",1,0)</f>
        <v>0</v>
      </c>
      <c r="D1152">
        <v>30.305</v>
      </c>
      <c r="E1152">
        <v>0</v>
      </c>
      <c r="F1152">
        <v>0</v>
      </c>
      <c r="G1152" t="s">
        <v>13</v>
      </c>
      <c r="H1152">
        <f>IF(Table15[[#This Row],[region]]=Table15[[#Headers],[northwest]],1,0)</f>
        <v>0</v>
      </c>
      <c r="I1152">
        <f>IF(Table15[[#This Row],[region]]=Table15[[#Headers],[Southeast]],1,0)</f>
        <v>0</v>
      </c>
      <c r="J1152">
        <f>IF(Table15[[#This Row],[region]]=Table15[[#Headers],[southwest]],1,0)</f>
        <v>0</v>
      </c>
      <c r="K1152">
        <v>2203.7359499999998</v>
      </c>
    </row>
    <row r="1153" spans="1:11">
      <c r="A1153">
        <v>58</v>
      </c>
      <c r="B1153" t="s">
        <v>6</v>
      </c>
      <c r="C1153">
        <f>IF(Table15[[#This Row],[sex]]="male",1,0)</f>
        <v>0</v>
      </c>
      <c r="D1153">
        <v>36.479999999999997</v>
      </c>
      <c r="E1153">
        <v>0</v>
      </c>
      <c r="F1153">
        <v>0</v>
      </c>
      <c r="G1153" t="s">
        <v>12</v>
      </c>
      <c r="H1153">
        <f>IF(Table15[[#This Row],[region]]=Table15[[#Headers],[northwest]],1,0)</f>
        <v>1</v>
      </c>
      <c r="I1153">
        <f>IF(Table15[[#This Row],[region]]=Table15[[#Headers],[Southeast]],1,0)</f>
        <v>0</v>
      </c>
      <c r="J1153">
        <f>IF(Table15[[#This Row],[region]]=Table15[[#Headers],[southwest]],1,0)</f>
        <v>0</v>
      </c>
      <c r="K1153">
        <v>12235.8392</v>
      </c>
    </row>
    <row r="1154" spans="1:11">
      <c r="A1154">
        <v>43</v>
      </c>
      <c r="B1154" t="s">
        <v>6</v>
      </c>
      <c r="C1154">
        <f>IF(Table15[[#This Row],[sex]]="male",1,0)</f>
        <v>0</v>
      </c>
      <c r="D1154">
        <v>32.56</v>
      </c>
      <c r="E1154">
        <v>3</v>
      </c>
      <c r="F1154">
        <v>1</v>
      </c>
      <c r="G1154" t="s">
        <v>11</v>
      </c>
      <c r="H1154">
        <f>IF(Table15[[#This Row],[region]]=Table15[[#Headers],[northwest]],1,0)</f>
        <v>0</v>
      </c>
      <c r="I1154">
        <f>IF(Table15[[#This Row],[region]]=Table15[[#Headers],[Southeast]],1,0)</f>
        <v>1</v>
      </c>
      <c r="J1154">
        <f>IF(Table15[[#This Row],[region]]=Table15[[#Headers],[southwest]],1,0)</f>
        <v>0</v>
      </c>
      <c r="K1154">
        <v>40941.285400000001</v>
      </c>
    </row>
    <row r="1155" spans="1:11">
      <c r="A1155">
        <v>35</v>
      </c>
      <c r="B1155" t="s">
        <v>6</v>
      </c>
      <c r="C1155">
        <f>IF(Table15[[#This Row],[sex]]="male",1,0)</f>
        <v>0</v>
      </c>
      <c r="D1155">
        <v>35.814999999999998</v>
      </c>
      <c r="E1155">
        <v>1</v>
      </c>
      <c r="F1155">
        <v>0</v>
      </c>
      <c r="G1155" t="s">
        <v>12</v>
      </c>
      <c r="H1155">
        <f>IF(Table15[[#This Row],[region]]=Table15[[#Headers],[northwest]],1,0)</f>
        <v>1</v>
      </c>
      <c r="I1155">
        <f>IF(Table15[[#This Row],[region]]=Table15[[#Headers],[Southeast]],1,0)</f>
        <v>0</v>
      </c>
      <c r="J1155">
        <f>IF(Table15[[#This Row],[region]]=Table15[[#Headers],[southwest]],1,0)</f>
        <v>0</v>
      </c>
      <c r="K1155">
        <v>5630.4578499999998</v>
      </c>
    </row>
    <row r="1156" spans="1:11">
      <c r="A1156">
        <v>48</v>
      </c>
      <c r="B1156" t="s">
        <v>6</v>
      </c>
      <c r="C1156">
        <f>IF(Table15[[#This Row],[sex]]="male",1,0)</f>
        <v>0</v>
      </c>
      <c r="D1156">
        <v>27.93</v>
      </c>
      <c r="E1156">
        <v>4</v>
      </c>
      <c r="F1156">
        <v>0</v>
      </c>
      <c r="G1156" t="s">
        <v>12</v>
      </c>
      <c r="H1156">
        <f>IF(Table15[[#This Row],[region]]=Table15[[#Headers],[northwest]],1,0)</f>
        <v>1</v>
      </c>
      <c r="I1156">
        <f>IF(Table15[[#This Row],[region]]=Table15[[#Headers],[Southeast]],1,0)</f>
        <v>0</v>
      </c>
      <c r="J1156">
        <f>IF(Table15[[#This Row],[region]]=Table15[[#Headers],[southwest]],1,0)</f>
        <v>0</v>
      </c>
      <c r="K1156">
        <v>11015.1747</v>
      </c>
    </row>
    <row r="1157" spans="1:11">
      <c r="A1157">
        <v>36</v>
      </c>
      <c r="B1157" t="s">
        <v>6</v>
      </c>
      <c r="C1157">
        <f>IF(Table15[[#This Row],[sex]]="male",1,0)</f>
        <v>0</v>
      </c>
      <c r="D1157">
        <v>22.135000000000002</v>
      </c>
      <c r="E1157">
        <v>3</v>
      </c>
      <c r="F1157">
        <v>0</v>
      </c>
      <c r="G1157" t="s">
        <v>13</v>
      </c>
      <c r="H1157">
        <f>IF(Table15[[#This Row],[region]]=Table15[[#Headers],[northwest]],1,0)</f>
        <v>0</v>
      </c>
      <c r="I1157">
        <f>IF(Table15[[#This Row],[region]]=Table15[[#Headers],[Southeast]],1,0)</f>
        <v>0</v>
      </c>
      <c r="J1157">
        <f>IF(Table15[[#This Row],[region]]=Table15[[#Headers],[southwest]],1,0)</f>
        <v>0</v>
      </c>
      <c r="K1157">
        <v>7228.2156500000001</v>
      </c>
    </row>
    <row r="1158" spans="1:11">
      <c r="A1158">
        <v>19</v>
      </c>
      <c r="B1158" t="s">
        <v>9</v>
      </c>
      <c r="C1158">
        <f>IF(Table15[[#This Row],[sex]]="male",1,0)</f>
        <v>1</v>
      </c>
      <c r="D1158">
        <v>44.88</v>
      </c>
      <c r="E1158">
        <v>0</v>
      </c>
      <c r="F1158">
        <v>1</v>
      </c>
      <c r="G1158" t="s">
        <v>11</v>
      </c>
      <c r="H1158">
        <f>IF(Table15[[#This Row],[region]]=Table15[[#Headers],[northwest]],1,0)</f>
        <v>0</v>
      </c>
      <c r="I1158">
        <f>IF(Table15[[#This Row],[region]]=Table15[[#Headers],[Southeast]],1,0)</f>
        <v>1</v>
      </c>
      <c r="J1158">
        <f>IF(Table15[[#This Row],[region]]=Table15[[#Headers],[southwest]],1,0)</f>
        <v>0</v>
      </c>
      <c r="K1158">
        <v>39722.746200000001</v>
      </c>
    </row>
    <row r="1159" spans="1:11">
      <c r="A1159">
        <v>23</v>
      </c>
      <c r="B1159" t="s">
        <v>6</v>
      </c>
      <c r="C1159">
        <f>IF(Table15[[#This Row],[sex]]="male",1,0)</f>
        <v>0</v>
      </c>
      <c r="D1159">
        <v>23.18</v>
      </c>
      <c r="E1159">
        <v>2</v>
      </c>
      <c r="F1159">
        <v>0</v>
      </c>
      <c r="G1159" t="s">
        <v>12</v>
      </c>
      <c r="H1159">
        <f>IF(Table15[[#This Row],[region]]=Table15[[#Headers],[northwest]],1,0)</f>
        <v>1</v>
      </c>
      <c r="I1159">
        <f>IF(Table15[[#This Row],[region]]=Table15[[#Headers],[Southeast]],1,0)</f>
        <v>0</v>
      </c>
      <c r="J1159">
        <f>IF(Table15[[#This Row],[region]]=Table15[[#Headers],[southwest]],1,0)</f>
        <v>0</v>
      </c>
      <c r="K1159">
        <v>14426.073850000001</v>
      </c>
    </row>
    <row r="1160" spans="1:11">
      <c r="A1160">
        <v>20</v>
      </c>
      <c r="B1160" t="s">
        <v>6</v>
      </c>
      <c r="C1160">
        <f>IF(Table15[[#This Row],[sex]]="male",1,0)</f>
        <v>0</v>
      </c>
      <c r="D1160">
        <v>30.59</v>
      </c>
      <c r="E1160">
        <v>0</v>
      </c>
      <c r="F1160">
        <v>0</v>
      </c>
      <c r="G1160" t="s">
        <v>13</v>
      </c>
      <c r="H1160">
        <f>IF(Table15[[#This Row],[region]]=Table15[[#Headers],[northwest]],1,0)</f>
        <v>0</v>
      </c>
      <c r="I1160">
        <f>IF(Table15[[#This Row],[region]]=Table15[[#Headers],[Southeast]],1,0)</f>
        <v>0</v>
      </c>
      <c r="J1160">
        <f>IF(Table15[[#This Row],[region]]=Table15[[#Headers],[southwest]],1,0)</f>
        <v>0</v>
      </c>
      <c r="K1160">
        <v>2459.7201</v>
      </c>
    </row>
    <row r="1161" spans="1:11">
      <c r="A1161">
        <v>32</v>
      </c>
      <c r="B1161" t="s">
        <v>6</v>
      </c>
      <c r="C1161">
        <f>IF(Table15[[#This Row],[sex]]="male",1,0)</f>
        <v>0</v>
      </c>
      <c r="D1161">
        <v>41.1</v>
      </c>
      <c r="E1161">
        <v>0</v>
      </c>
      <c r="F1161">
        <v>0</v>
      </c>
      <c r="G1161" t="s">
        <v>8</v>
      </c>
      <c r="H1161">
        <f>IF(Table15[[#This Row],[region]]=Table15[[#Headers],[northwest]],1,0)</f>
        <v>0</v>
      </c>
      <c r="I1161">
        <f>IF(Table15[[#This Row],[region]]=Table15[[#Headers],[Southeast]],1,0)</f>
        <v>0</v>
      </c>
      <c r="J1161">
        <f>IF(Table15[[#This Row],[region]]=Table15[[#Headers],[southwest]],1,0)</f>
        <v>1</v>
      </c>
      <c r="K1161">
        <v>3989.8409999999999</v>
      </c>
    </row>
    <row r="1162" spans="1:11">
      <c r="A1162">
        <v>43</v>
      </c>
      <c r="B1162" t="s">
        <v>6</v>
      </c>
      <c r="C1162">
        <f>IF(Table15[[#This Row],[sex]]="male",1,0)</f>
        <v>0</v>
      </c>
      <c r="D1162">
        <v>34.58</v>
      </c>
      <c r="E1162">
        <v>1</v>
      </c>
      <c r="F1162">
        <v>0</v>
      </c>
      <c r="G1162" t="s">
        <v>12</v>
      </c>
      <c r="H1162">
        <f>IF(Table15[[#This Row],[region]]=Table15[[#Headers],[northwest]],1,0)</f>
        <v>1</v>
      </c>
      <c r="I1162">
        <f>IF(Table15[[#This Row],[region]]=Table15[[#Headers],[Southeast]],1,0)</f>
        <v>0</v>
      </c>
      <c r="J1162">
        <f>IF(Table15[[#This Row],[region]]=Table15[[#Headers],[southwest]],1,0)</f>
        <v>0</v>
      </c>
      <c r="K1162">
        <v>7727.2532000000001</v>
      </c>
    </row>
    <row r="1163" spans="1:11">
      <c r="A1163">
        <v>34</v>
      </c>
      <c r="B1163" t="s">
        <v>9</v>
      </c>
      <c r="C1163">
        <f>IF(Table15[[#This Row],[sex]]="male",1,0)</f>
        <v>1</v>
      </c>
      <c r="D1163">
        <v>42.13</v>
      </c>
      <c r="E1163">
        <v>2</v>
      </c>
      <c r="F1163">
        <v>0</v>
      </c>
      <c r="G1163" t="s">
        <v>11</v>
      </c>
      <c r="H1163">
        <f>IF(Table15[[#This Row],[region]]=Table15[[#Headers],[northwest]],1,0)</f>
        <v>0</v>
      </c>
      <c r="I1163">
        <f>IF(Table15[[#This Row],[region]]=Table15[[#Headers],[Southeast]],1,0)</f>
        <v>1</v>
      </c>
      <c r="J1163">
        <f>IF(Table15[[#This Row],[region]]=Table15[[#Headers],[southwest]],1,0)</f>
        <v>0</v>
      </c>
      <c r="K1163">
        <v>5124.1886999999997</v>
      </c>
    </row>
    <row r="1164" spans="1:11">
      <c r="A1164">
        <v>30</v>
      </c>
      <c r="B1164" t="s">
        <v>9</v>
      </c>
      <c r="C1164">
        <f>IF(Table15[[#This Row],[sex]]="male",1,0)</f>
        <v>1</v>
      </c>
      <c r="D1164">
        <v>38.83</v>
      </c>
      <c r="E1164">
        <v>1</v>
      </c>
      <c r="F1164">
        <v>0</v>
      </c>
      <c r="G1164" t="s">
        <v>11</v>
      </c>
      <c r="H1164">
        <f>IF(Table15[[#This Row],[region]]=Table15[[#Headers],[northwest]],1,0)</f>
        <v>0</v>
      </c>
      <c r="I1164">
        <f>IF(Table15[[#This Row],[region]]=Table15[[#Headers],[Southeast]],1,0)</f>
        <v>1</v>
      </c>
      <c r="J1164">
        <f>IF(Table15[[#This Row],[region]]=Table15[[#Headers],[southwest]],1,0)</f>
        <v>0</v>
      </c>
      <c r="K1164">
        <v>18963.171920000001</v>
      </c>
    </row>
    <row r="1165" spans="1:11">
      <c r="A1165">
        <v>18</v>
      </c>
      <c r="B1165" t="s">
        <v>6</v>
      </c>
      <c r="C1165">
        <f>IF(Table15[[#This Row],[sex]]="male",1,0)</f>
        <v>0</v>
      </c>
      <c r="D1165">
        <v>28.215</v>
      </c>
      <c r="E1165">
        <v>0</v>
      </c>
      <c r="F1165">
        <v>0</v>
      </c>
      <c r="G1165" t="s">
        <v>13</v>
      </c>
      <c r="H1165">
        <f>IF(Table15[[#This Row],[region]]=Table15[[#Headers],[northwest]],1,0)</f>
        <v>0</v>
      </c>
      <c r="I1165">
        <f>IF(Table15[[#This Row],[region]]=Table15[[#Headers],[Southeast]],1,0)</f>
        <v>0</v>
      </c>
      <c r="J1165">
        <f>IF(Table15[[#This Row],[region]]=Table15[[#Headers],[southwest]],1,0)</f>
        <v>0</v>
      </c>
      <c r="K1165">
        <v>2200.8308499999998</v>
      </c>
    </row>
    <row r="1166" spans="1:11">
      <c r="A1166">
        <v>41</v>
      </c>
      <c r="B1166" t="s">
        <v>6</v>
      </c>
      <c r="C1166">
        <f>IF(Table15[[#This Row],[sex]]="male",1,0)</f>
        <v>0</v>
      </c>
      <c r="D1166">
        <v>28.31</v>
      </c>
      <c r="E1166">
        <v>1</v>
      </c>
      <c r="F1166">
        <v>0</v>
      </c>
      <c r="G1166" t="s">
        <v>12</v>
      </c>
      <c r="H1166">
        <f>IF(Table15[[#This Row],[region]]=Table15[[#Headers],[northwest]],1,0)</f>
        <v>1</v>
      </c>
      <c r="I1166">
        <f>IF(Table15[[#This Row],[region]]=Table15[[#Headers],[Southeast]],1,0)</f>
        <v>0</v>
      </c>
      <c r="J1166">
        <f>IF(Table15[[#This Row],[region]]=Table15[[#Headers],[southwest]],1,0)</f>
        <v>0</v>
      </c>
      <c r="K1166">
        <v>7153.5538999999999</v>
      </c>
    </row>
    <row r="1167" spans="1:11">
      <c r="A1167">
        <v>35</v>
      </c>
      <c r="B1167" t="s">
        <v>6</v>
      </c>
      <c r="C1167">
        <f>IF(Table15[[#This Row],[sex]]="male",1,0)</f>
        <v>0</v>
      </c>
      <c r="D1167">
        <v>26.125</v>
      </c>
      <c r="E1167">
        <v>0</v>
      </c>
      <c r="F1167">
        <v>0</v>
      </c>
      <c r="G1167" t="s">
        <v>13</v>
      </c>
      <c r="H1167">
        <f>IF(Table15[[#This Row],[region]]=Table15[[#Headers],[northwest]],1,0)</f>
        <v>0</v>
      </c>
      <c r="I1167">
        <f>IF(Table15[[#This Row],[region]]=Table15[[#Headers],[Southeast]],1,0)</f>
        <v>0</v>
      </c>
      <c r="J1167">
        <f>IF(Table15[[#This Row],[region]]=Table15[[#Headers],[southwest]],1,0)</f>
        <v>0</v>
      </c>
      <c r="K1167">
        <v>5227.9887500000004</v>
      </c>
    </row>
    <row r="1168" spans="1:11">
      <c r="A1168">
        <v>57</v>
      </c>
      <c r="B1168" t="s">
        <v>9</v>
      </c>
      <c r="C1168">
        <f>IF(Table15[[#This Row],[sex]]="male",1,0)</f>
        <v>1</v>
      </c>
      <c r="D1168">
        <v>40.369999999999997</v>
      </c>
      <c r="E1168">
        <v>0</v>
      </c>
      <c r="F1168">
        <v>0</v>
      </c>
      <c r="G1168" t="s">
        <v>11</v>
      </c>
      <c r="H1168">
        <f>IF(Table15[[#This Row],[region]]=Table15[[#Headers],[northwest]],1,0)</f>
        <v>0</v>
      </c>
      <c r="I1168">
        <f>IF(Table15[[#This Row],[region]]=Table15[[#Headers],[Southeast]],1,0)</f>
        <v>1</v>
      </c>
      <c r="J1168">
        <f>IF(Table15[[#This Row],[region]]=Table15[[#Headers],[southwest]],1,0)</f>
        <v>0</v>
      </c>
      <c r="K1168">
        <v>10982.5013</v>
      </c>
    </row>
    <row r="1169" spans="1:11">
      <c r="A1169">
        <v>29</v>
      </c>
      <c r="B1169" t="s">
        <v>6</v>
      </c>
      <c r="C1169">
        <f>IF(Table15[[#This Row],[sex]]="male",1,0)</f>
        <v>0</v>
      </c>
      <c r="D1169">
        <v>24.6</v>
      </c>
      <c r="E1169">
        <v>2</v>
      </c>
      <c r="F1169">
        <v>0</v>
      </c>
      <c r="G1169" t="s">
        <v>8</v>
      </c>
      <c r="H1169">
        <f>IF(Table15[[#This Row],[region]]=Table15[[#Headers],[northwest]],1,0)</f>
        <v>0</v>
      </c>
      <c r="I1169">
        <f>IF(Table15[[#This Row],[region]]=Table15[[#Headers],[Southeast]],1,0)</f>
        <v>0</v>
      </c>
      <c r="J1169">
        <f>IF(Table15[[#This Row],[region]]=Table15[[#Headers],[southwest]],1,0)</f>
        <v>1</v>
      </c>
      <c r="K1169">
        <v>4529.4769999999999</v>
      </c>
    </row>
    <row r="1170" spans="1:11">
      <c r="A1170">
        <v>32</v>
      </c>
      <c r="B1170" t="s">
        <v>9</v>
      </c>
      <c r="C1170">
        <f>IF(Table15[[#This Row],[sex]]="male",1,0)</f>
        <v>1</v>
      </c>
      <c r="D1170">
        <v>35.200000000000003</v>
      </c>
      <c r="E1170">
        <v>2</v>
      </c>
      <c r="F1170">
        <v>0</v>
      </c>
      <c r="G1170" t="s">
        <v>8</v>
      </c>
      <c r="H1170">
        <f>IF(Table15[[#This Row],[region]]=Table15[[#Headers],[northwest]],1,0)</f>
        <v>0</v>
      </c>
      <c r="I1170">
        <f>IF(Table15[[#This Row],[region]]=Table15[[#Headers],[Southeast]],1,0)</f>
        <v>0</v>
      </c>
      <c r="J1170">
        <f>IF(Table15[[#This Row],[region]]=Table15[[#Headers],[southwest]],1,0)</f>
        <v>1</v>
      </c>
      <c r="K1170">
        <v>4670.6400000000003</v>
      </c>
    </row>
    <row r="1171" spans="1:11">
      <c r="A1171">
        <v>37</v>
      </c>
      <c r="B1171" t="s">
        <v>6</v>
      </c>
      <c r="C1171">
        <f>IF(Table15[[#This Row],[sex]]="male",1,0)</f>
        <v>0</v>
      </c>
      <c r="D1171">
        <v>34.104999999999997</v>
      </c>
      <c r="E1171">
        <v>1</v>
      </c>
      <c r="F1171">
        <v>0</v>
      </c>
      <c r="G1171" t="s">
        <v>12</v>
      </c>
      <c r="H1171">
        <f>IF(Table15[[#This Row],[region]]=Table15[[#Headers],[northwest]],1,0)</f>
        <v>1</v>
      </c>
      <c r="I1171">
        <f>IF(Table15[[#This Row],[region]]=Table15[[#Headers],[Southeast]],1,0)</f>
        <v>0</v>
      </c>
      <c r="J1171">
        <f>IF(Table15[[#This Row],[region]]=Table15[[#Headers],[southwest]],1,0)</f>
        <v>0</v>
      </c>
      <c r="K1171">
        <v>6112.3529500000004</v>
      </c>
    </row>
    <row r="1172" spans="1:11">
      <c r="A1172">
        <v>18</v>
      </c>
      <c r="B1172" t="s">
        <v>9</v>
      </c>
      <c r="C1172">
        <f>IF(Table15[[#This Row],[sex]]="male",1,0)</f>
        <v>1</v>
      </c>
      <c r="D1172">
        <v>27.36</v>
      </c>
      <c r="E1172">
        <v>1</v>
      </c>
      <c r="F1172">
        <v>1</v>
      </c>
      <c r="G1172" t="s">
        <v>13</v>
      </c>
      <c r="H1172">
        <f>IF(Table15[[#This Row],[region]]=Table15[[#Headers],[northwest]],1,0)</f>
        <v>0</v>
      </c>
      <c r="I1172">
        <f>IF(Table15[[#This Row],[region]]=Table15[[#Headers],[Southeast]],1,0)</f>
        <v>0</v>
      </c>
      <c r="J1172">
        <f>IF(Table15[[#This Row],[region]]=Table15[[#Headers],[southwest]],1,0)</f>
        <v>0</v>
      </c>
      <c r="K1172">
        <v>17178.682400000002</v>
      </c>
    </row>
    <row r="1173" spans="1:11">
      <c r="A1173">
        <v>43</v>
      </c>
      <c r="B1173" t="s">
        <v>6</v>
      </c>
      <c r="C1173">
        <f>IF(Table15[[#This Row],[sex]]="male",1,0)</f>
        <v>0</v>
      </c>
      <c r="D1173">
        <v>26.7</v>
      </c>
      <c r="E1173">
        <v>2</v>
      </c>
      <c r="F1173">
        <v>1</v>
      </c>
      <c r="G1173" t="s">
        <v>8</v>
      </c>
      <c r="H1173">
        <f>IF(Table15[[#This Row],[region]]=Table15[[#Headers],[northwest]],1,0)</f>
        <v>0</v>
      </c>
      <c r="I1173">
        <f>IF(Table15[[#This Row],[region]]=Table15[[#Headers],[Southeast]],1,0)</f>
        <v>0</v>
      </c>
      <c r="J1173">
        <f>IF(Table15[[#This Row],[region]]=Table15[[#Headers],[southwest]],1,0)</f>
        <v>1</v>
      </c>
      <c r="K1173">
        <v>22478.6</v>
      </c>
    </row>
    <row r="1174" spans="1:11">
      <c r="A1174">
        <v>56</v>
      </c>
      <c r="B1174" t="s">
        <v>6</v>
      </c>
      <c r="C1174">
        <f>IF(Table15[[#This Row],[sex]]="male",1,0)</f>
        <v>0</v>
      </c>
      <c r="D1174">
        <v>41.91</v>
      </c>
      <c r="E1174">
        <v>0</v>
      </c>
      <c r="F1174">
        <v>0</v>
      </c>
      <c r="G1174" t="s">
        <v>11</v>
      </c>
      <c r="H1174">
        <f>IF(Table15[[#This Row],[region]]=Table15[[#Headers],[northwest]],1,0)</f>
        <v>0</v>
      </c>
      <c r="I1174">
        <f>IF(Table15[[#This Row],[region]]=Table15[[#Headers],[Southeast]],1,0)</f>
        <v>1</v>
      </c>
      <c r="J1174">
        <f>IF(Table15[[#This Row],[region]]=Table15[[#Headers],[southwest]],1,0)</f>
        <v>0</v>
      </c>
      <c r="K1174">
        <v>11093.6229</v>
      </c>
    </row>
    <row r="1175" spans="1:11">
      <c r="A1175">
        <v>38</v>
      </c>
      <c r="B1175" t="s">
        <v>9</v>
      </c>
      <c r="C1175">
        <f>IF(Table15[[#This Row],[sex]]="male",1,0)</f>
        <v>1</v>
      </c>
      <c r="D1175">
        <v>29.26</v>
      </c>
      <c r="E1175">
        <v>2</v>
      </c>
      <c r="F1175">
        <v>0</v>
      </c>
      <c r="G1175" t="s">
        <v>12</v>
      </c>
      <c r="H1175">
        <f>IF(Table15[[#This Row],[region]]=Table15[[#Headers],[northwest]],1,0)</f>
        <v>1</v>
      </c>
      <c r="I1175">
        <f>IF(Table15[[#This Row],[region]]=Table15[[#Headers],[Southeast]],1,0)</f>
        <v>0</v>
      </c>
      <c r="J1175">
        <f>IF(Table15[[#This Row],[region]]=Table15[[#Headers],[southwest]],1,0)</f>
        <v>0</v>
      </c>
      <c r="K1175">
        <v>6457.8433999999997</v>
      </c>
    </row>
    <row r="1176" spans="1:11">
      <c r="A1176">
        <v>29</v>
      </c>
      <c r="B1176" t="s">
        <v>9</v>
      </c>
      <c r="C1176">
        <f>IF(Table15[[#This Row],[sex]]="male",1,0)</f>
        <v>1</v>
      </c>
      <c r="D1176">
        <v>32.11</v>
      </c>
      <c r="E1176">
        <v>2</v>
      </c>
      <c r="F1176">
        <v>0</v>
      </c>
      <c r="G1176" t="s">
        <v>12</v>
      </c>
      <c r="H1176">
        <f>IF(Table15[[#This Row],[region]]=Table15[[#Headers],[northwest]],1,0)</f>
        <v>1</v>
      </c>
      <c r="I1176">
        <f>IF(Table15[[#This Row],[region]]=Table15[[#Headers],[Southeast]],1,0)</f>
        <v>0</v>
      </c>
      <c r="J1176">
        <f>IF(Table15[[#This Row],[region]]=Table15[[#Headers],[southwest]],1,0)</f>
        <v>0</v>
      </c>
      <c r="K1176">
        <v>4433.9159</v>
      </c>
    </row>
    <row r="1177" spans="1:11">
      <c r="A1177">
        <v>22</v>
      </c>
      <c r="B1177" t="s">
        <v>6</v>
      </c>
      <c r="C1177">
        <f>IF(Table15[[#This Row],[sex]]="male",1,0)</f>
        <v>0</v>
      </c>
      <c r="D1177">
        <v>27.1</v>
      </c>
      <c r="E1177">
        <v>0</v>
      </c>
      <c r="F1177">
        <v>0</v>
      </c>
      <c r="G1177" t="s">
        <v>8</v>
      </c>
      <c r="H1177">
        <f>IF(Table15[[#This Row],[region]]=Table15[[#Headers],[northwest]],1,0)</f>
        <v>0</v>
      </c>
      <c r="I1177">
        <f>IF(Table15[[#This Row],[region]]=Table15[[#Headers],[Southeast]],1,0)</f>
        <v>0</v>
      </c>
      <c r="J1177">
        <f>IF(Table15[[#This Row],[region]]=Table15[[#Headers],[southwest]],1,0)</f>
        <v>1</v>
      </c>
      <c r="K1177">
        <v>2154.3609999999999</v>
      </c>
    </row>
    <row r="1178" spans="1:11">
      <c r="A1178">
        <v>52</v>
      </c>
      <c r="B1178" t="s">
        <v>6</v>
      </c>
      <c r="C1178">
        <f>IF(Table15[[#This Row],[sex]]="male",1,0)</f>
        <v>0</v>
      </c>
      <c r="D1178">
        <v>24.13</v>
      </c>
      <c r="E1178">
        <v>1</v>
      </c>
      <c r="F1178">
        <v>1</v>
      </c>
      <c r="G1178" t="s">
        <v>12</v>
      </c>
      <c r="H1178">
        <f>IF(Table15[[#This Row],[region]]=Table15[[#Headers],[northwest]],1,0)</f>
        <v>1</v>
      </c>
      <c r="I1178">
        <f>IF(Table15[[#This Row],[region]]=Table15[[#Headers],[Southeast]],1,0)</f>
        <v>0</v>
      </c>
      <c r="J1178">
        <f>IF(Table15[[#This Row],[region]]=Table15[[#Headers],[southwest]],1,0)</f>
        <v>0</v>
      </c>
      <c r="K1178">
        <v>23887.662700000001</v>
      </c>
    </row>
    <row r="1179" spans="1:11">
      <c r="A1179">
        <v>40</v>
      </c>
      <c r="B1179" t="s">
        <v>6</v>
      </c>
      <c r="C1179">
        <f>IF(Table15[[#This Row],[sex]]="male",1,0)</f>
        <v>0</v>
      </c>
      <c r="D1179">
        <v>27.4</v>
      </c>
      <c r="E1179">
        <v>1</v>
      </c>
      <c r="F1179">
        <v>0</v>
      </c>
      <c r="G1179" t="s">
        <v>8</v>
      </c>
      <c r="H1179">
        <f>IF(Table15[[#This Row],[region]]=Table15[[#Headers],[northwest]],1,0)</f>
        <v>0</v>
      </c>
      <c r="I1179">
        <f>IF(Table15[[#This Row],[region]]=Table15[[#Headers],[Southeast]],1,0)</f>
        <v>0</v>
      </c>
      <c r="J1179">
        <f>IF(Table15[[#This Row],[region]]=Table15[[#Headers],[southwest]],1,0)</f>
        <v>1</v>
      </c>
      <c r="K1179">
        <v>6496.8860000000004</v>
      </c>
    </row>
    <row r="1180" spans="1:11">
      <c r="A1180">
        <v>23</v>
      </c>
      <c r="B1180" t="s">
        <v>6</v>
      </c>
      <c r="C1180">
        <f>IF(Table15[[#This Row],[sex]]="male",1,0)</f>
        <v>0</v>
      </c>
      <c r="D1180">
        <v>34.865000000000002</v>
      </c>
      <c r="E1180">
        <v>0</v>
      </c>
      <c r="F1180">
        <v>0</v>
      </c>
      <c r="G1180" t="s">
        <v>13</v>
      </c>
      <c r="H1180">
        <f>IF(Table15[[#This Row],[region]]=Table15[[#Headers],[northwest]],1,0)</f>
        <v>0</v>
      </c>
      <c r="I1180">
        <f>IF(Table15[[#This Row],[region]]=Table15[[#Headers],[Southeast]],1,0)</f>
        <v>0</v>
      </c>
      <c r="J1180">
        <f>IF(Table15[[#This Row],[region]]=Table15[[#Headers],[southwest]],1,0)</f>
        <v>0</v>
      </c>
      <c r="K1180">
        <v>2899.4893499999998</v>
      </c>
    </row>
    <row r="1181" spans="1:11">
      <c r="A1181">
        <v>31</v>
      </c>
      <c r="B1181" t="s">
        <v>9</v>
      </c>
      <c r="C1181">
        <f>IF(Table15[[#This Row],[sex]]="male",1,0)</f>
        <v>1</v>
      </c>
      <c r="D1181">
        <v>29.81</v>
      </c>
      <c r="E1181">
        <v>0</v>
      </c>
      <c r="F1181">
        <v>1</v>
      </c>
      <c r="G1181" t="s">
        <v>11</v>
      </c>
      <c r="H1181">
        <f>IF(Table15[[#This Row],[region]]=Table15[[#Headers],[northwest]],1,0)</f>
        <v>0</v>
      </c>
      <c r="I1181">
        <f>IF(Table15[[#This Row],[region]]=Table15[[#Headers],[Southeast]],1,0)</f>
        <v>1</v>
      </c>
      <c r="J1181">
        <f>IF(Table15[[#This Row],[region]]=Table15[[#Headers],[southwest]],1,0)</f>
        <v>0</v>
      </c>
      <c r="K1181">
        <v>19350.368900000001</v>
      </c>
    </row>
    <row r="1182" spans="1:11">
      <c r="A1182">
        <v>42</v>
      </c>
      <c r="B1182" t="s">
        <v>6</v>
      </c>
      <c r="C1182">
        <f>IF(Table15[[#This Row],[sex]]="male",1,0)</f>
        <v>0</v>
      </c>
      <c r="D1182">
        <v>41.325000000000003</v>
      </c>
      <c r="E1182">
        <v>1</v>
      </c>
      <c r="F1182">
        <v>0</v>
      </c>
      <c r="G1182" t="s">
        <v>13</v>
      </c>
      <c r="H1182">
        <f>IF(Table15[[#This Row],[region]]=Table15[[#Headers],[northwest]],1,0)</f>
        <v>0</v>
      </c>
      <c r="I1182">
        <f>IF(Table15[[#This Row],[region]]=Table15[[#Headers],[Southeast]],1,0)</f>
        <v>0</v>
      </c>
      <c r="J1182">
        <f>IF(Table15[[#This Row],[region]]=Table15[[#Headers],[southwest]],1,0)</f>
        <v>0</v>
      </c>
      <c r="K1182">
        <v>7650.7737500000003</v>
      </c>
    </row>
    <row r="1183" spans="1:11">
      <c r="A1183">
        <v>24</v>
      </c>
      <c r="B1183" t="s">
        <v>6</v>
      </c>
      <c r="C1183">
        <f>IF(Table15[[#This Row],[sex]]="male",1,0)</f>
        <v>0</v>
      </c>
      <c r="D1183">
        <v>29.925000000000001</v>
      </c>
      <c r="E1183">
        <v>0</v>
      </c>
      <c r="F1183">
        <v>0</v>
      </c>
      <c r="G1183" t="s">
        <v>12</v>
      </c>
      <c r="H1183">
        <f>IF(Table15[[#This Row],[region]]=Table15[[#Headers],[northwest]],1,0)</f>
        <v>1</v>
      </c>
      <c r="I1183">
        <f>IF(Table15[[#This Row],[region]]=Table15[[#Headers],[Southeast]],1,0)</f>
        <v>0</v>
      </c>
      <c r="J1183">
        <f>IF(Table15[[#This Row],[region]]=Table15[[#Headers],[southwest]],1,0)</f>
        <v>0</v>
      </c>
      <c r="K1183">
        <v>2850.6837500000001</v>
      </c>
    </row>
    <row r="1184" spans="1:11">
      <c r="A1184">
        <v>25</v>
      </c>
      <c r="B1184" t="s">
        <v>6</v>
      </c>
      <c r="C1184">
        <f>IF(Table15[[#This Row],[sex]]="male",1,0)</f>
        <v>0</v>
      </c>
      <c r="D1184">
        <v>30.3</v>
      </c>
      <c r="E1184">
        <v>0</v>
      </c>
      <c r="F1184">
        <v>0</v>
      </c>
      <c r="G1184" t="s">
        <v>8</v>
      </c>
      <c r="H1184">
        <f>IF(Table15[[#This Row],[region]]=Table15[[#Headers],[northwest]],1,0)</f>
        <v>0</v>
      </c>
      <c r="I1184">
        <f>IF(Table15[[#This Row],[region]]=Table15[[#Headers],[Southeast]],1,0)</f>
        <v>0</v>
      </c>
      <c r="J1184">
        <f>IF(Table15[[#This Row],[region]]=Table15[[#Headers],[southwest]],1,0)</f>
        <v>1</v>
      </c>
      <c r="K1184">
        <v>2632.9920000000002</v>
      </c>
    </row>
    <row r="1185" spans="1:11">
      <c r="A1185">
        <v>48</v>
      </c>
      <c r="B1185" t="s">
        <v>6</v>
      </c>
      <c r="C1185">
        <f>IF(Table15[[#This Row],[sex]]="male",1,0)</f>
        <v>0</v>
      </c>
      <c r="D1185">
        <v>27.36</v>
      </c>
      <c r="E1185">
        <v>1</v>
      </c>
      <c r="F1185">
        <v>0</v>
      </c>
      <c r="G1185" t="s">
        <v>13</v>
      </c>
      <c r="H1185">
        <f>IF(Table15[[#This Row],[region]]=Table15[[#Headers],[northwest]],1,0)</f>
        <v>0</v>
      </c>
      <c r="I1185">
        <f>IF(Table15[[#This Row],[region]]=Table15[[#Headers],[Southeast]],1,0)</f>
        <v>0</v>
      </c>
      <c r="J1185">
        <f>IF(Table15[[#This Row],[region]]=Table15[[#Headers],[southwest]],1,0)</f>
        <v>0</v>
      </c>
      <c r="K1185">
        <v>9447.3824000000004</v>
      </c>
    </row>
    <row r="1186" spans="1:11">
      <c r="A1186">
        <v>23</v>
      </c>
      <c r="B1186" t="s">
        <v>6</v>
      </c>
      <c r="C1186">
        <f>IF(Table15[[#This Row],[sex]]="male",1,0)</f>
        <v>0</v>
      </c>
      <c r="D1186">
        <v>28.49</v>
      </c>
      <c r="E1186">
        <v>1</v>
      </c>
      <c r="F1186">
        <v>1</v>
      </c>
      <c r="G1186" t="s">
        <v>11</v>
      </c>
      <c r="H1186">
        <f>IF(Table15[[#This Row],[region]]=Table15[[#Headers],[northwest]],1,0)</f>
        <v>0</v>
      </c>
      <c r="I1186">
        <f>IF(Table15[[#This Row],[region]]=Table15[[#Headers],[Southeast]],1,0)</f>
        <v>1</v>
      </c>
      <c r="J1186">
        <f>IF(Table15[[#This Row],[region]]=Table15[[#Headers],[southwest]],1,0)</f>
        <v>0</v>
      </c>
      <c r="K1186">
        <v>18328.238099999999</v>
      </c>
    </row>
    <row r="1187" spans="1:11">
      <c r="A1187">
        <v>45</v>
      </c>
      <c r="B1187" t="s">
        <v>9</v>
      </c>
      <c r="C1187">
        <f>IF(Table15[[#This Row],[sex]]="male",1,0)</f>
        <v>1</v>
      </c>
      <c r="D1187">
        <v>23.56</v>
      </c>
      <c r="E1187">
        <v>2</v>
      </c>
      <c r="F1187">
        <v>0</v>
      </c>
      <c r="G1187" t="s">
        <v>13</v>
      </c>
      <c r="H1187">
        <f>IF(Table15[[#This Row],[region]]=Table15[[#Headers],[northwest]],1,0)</f>
        <v>0</v>
      </c>
      <c r="I1187">
        <f>IF(Table15[[#This Row],[region]]=Table15[[#Headers],[Southeast]],1,0)</f>
        <v>0</v>
      </c>
      <c r="J1187">
        <f>IF(Table15[[#This Row],[region]]=Table15[[#Headers],[southwest]],1,0)</f>
        <v>0</v>
      </c>
      <c r="K1187">
        <v>8603.8233999999993</v>
      </c>
    </row>
    <row r="1188" spans="1:11">
      <c r="A1188">
        <v>20</v>
      </c>
      <c r="B1188" t="s">
        <v>9</v>
      </c>
      <c r="C1188">
        <f>IF(Table15[[#This Row],[sex]]="male",1,0)</f>
        <v>1</v>
      </c>
      <c r="D1188">
        <v>35.625</v>
      </c>
      <c r="E1188">
        <v>3</v>
      </c>
      <c r="F1188">
        <v>1</v>
      </c>
      <c r="G1188" t="s">
        <v>12</v>
      </c>
      <c r="H1188">
        <f>IF(Table15[[#This Row],[region]]=Table15[[#Headers],[northwest]],1,0)</f>
        <v>1</v>
      </c>
      <c r="I1188">
        <f>IF(Table15[[#This Row],[region]]=Table15[[#Headers],[Southeast]],1,0)</f>
        <v>0</v>
      </c>
      <c r="J1188">
        <f>IF(Table15[[#This Row],[region]]=Table15[[#Headers],[southwest]],1,0)</f>
        <v>0</v>
      </c>
      <c r="K1188">
        <v>37465.34375</v>
      </c>
    </row>
    <row r="1189" spans="1:11">
      <c r="A1189">
        <v>62</v>
      </c>
      <c r="B1189" t="s">
        <v>6</v>
      </c>
      <c r="C1189">
        <f>IF(Table15[[#This Row],[sex]]="male",1,0)</f>
        <v>0</v>
      </c>
      <c r="D1189">
        <v>32.68</v>
      </c>
      <c r="E1189">
        <v>0</v>
      </c>
      <c r="F1189">
        <v>0</v>
      </c>
      <c r="G1189" t="s">
        <v>12</v>
      </c>
      <c r="H1189">
        <f>IF(Table15[[#This Row],[region]]=Table15[[#Headers],[northwest]],1,0)</f>
        <v>1</v>
      </c>
      <c r="I1189">
        <f>IF(Table15[[#This Row],[region]]=Table15[[#Headers],[Southeast]],1,0)</f>
        <v>0</v>
      </c>
      <c r="J1189">
        <f>IF(Table15[[#This Row],[region]]=Table15[[#Headers],[southwest]],1,0)</f>
        <v>0</v>
      </c>
      <c r="K1189">
        <v>13844.797200000001</v>
      </c>
    </row>
    <row r="1190" spans="1:11">
      <c r="A1190">
        <v>43</v>
      </c>
      <c r="B1190" t="s">
        <v>6</v>
      </c>
      <c r="C1190">
        <f>IF(Table15[[#This Row],[sex]]="male",1,0)</f>
        <v>0</v>
      </c>
      <c r="D1190">
        <v>25.27</v>
      </c>
      <c r="E1190">
        <v>1</v>
      </c>
      <c r="F1190">
        <v>1</v>
      </c>
      <c r="G1190" t="s">
        <v>13</v>
      </c>
      <c r="H1190">
        <f>IF(Table15[[#This Row],[region]]=Table15[[#Headers],[northwest]],1,0)</f>
        <v>0</v>
      </c>
      <c r="I1190">
        <f>IF(Table15[[#This Row],[region]]=Table15[[#Headers],[Southeast]],1,0)</f>
        <v>0</v>
      </c>
      <c r="J1190">
        <f>IF(Table15[[#This Row],[region]]=Table15[[#Headers],[southwest]],1,0)</f>
        <v>0</v>
      </c>
      <c r="K1190">
        <v>21771.3423</v>
      </c>
    </row>
    <row r="1191" spans="1:11">
      <c r="A1191">
        <v>23</v>
      </c>
      <c r="B1191" t="s">
        <v>6</v>
      </c>
      <c r="C1191">
        <f>IF(Table15[[#This Row],[sex]]="male",1,0)</f>
        <v>0</v>
      </c>
      <c r="D1191">
        <v>28</v>
      </c>
      <c r="E1191">
        <v>0</v>
      </c>
      <c r="F1191">
        <v>0</v>
      </c>
      <c r="G1191" t="s">
        <v>8</v>
      </c>
      <c r="H1191">
        <f>IF(Table15[[#This Row],[region]]=Table15[[#Headers],[northwest]],1,0)</f>
        <v>0</v>
      </c>
      <c r="I1191">
        <f>IF(Table15[[#This Row],[region]]=Table15[[#Headers],[Southeast]],1,0)</f>
        <v>0</v>
      </c>
      <c r="J1191">
        <f>IF(Table15[[#This Row],[region]]=Table15[[#Headers],[southwest]],1,0)</f>
        <v>1</v>
      </c>
      <c r="K1191">
        <v>13126.677449999999</v>
      </c>
    </row>
    <row r="1192" spans="1:11">
      <c r="A1192">
        <v>31</v>
      </c>
      <c r="B1192" t="s">
        <v>6</v>
      </c>
      <c r="C1192">
        <f>IF(Table15[[#This Row],[sex]]="male",1,0)</f>
        <v>0</v>
      </c>
      <c r="D1192">
        <v>32.774999999999999</v>
      </c>
      <c r="E1192">
        <v>2</v>
      </c>
      <c r="F1192">
        <v>0</v>
      </c>
      <c r="G1192" t="s">
        <v>12</v>
      </c>
      <c r="H1192">
        <f>IF(Table15[[#This Row],[region]]=Table15[[#Headers],[northwest]],1,0)</f>
        <v>1</v>
      </c>
      <c r="I1192">
        <f>IF(Table15[[#This Row],[region]]=Table15[[#Headers],[Southeast]],1,0)</f>
        <v>0</v>
      </c>
      <c r="J1192">
        <f>IF(Table15[[#This Row],[region]]=Table15[[#Headers],[southwest]],1,0)</f>
        <v>0</v>
      </c>
      <c r="K1192">
        <v>5327.4002499999997</v>
      </c>
    </row>
    <row r="1193" spans="1:11">
      <c r="A1193">
        <v>41</v>
      </c>
      <c r="B1193" t="s">
        <v>6</v>
      </c>
      <c r="C1193">
        <f>IF(Table15[[#This Row],[sex]]="male",1,0)</f>
        <v>0</v>
      </c>
      <c r="D1193">
        <v>21.754999999999999</v>
      </c>
      <c r="E1193">
        <v>1</v>
      </c>
      <c r="F1193">
        <v>0</v>
      </c>
      <c r="G1193" t="s">
        <v>13</v>
      </c>
      <c r="H1193">
        <f>IF(Table15[[#This Row],[region]]=Table15[[#Headers],[northwest]],1,0)</f>
        <v>0</v>
      </c>
      <c r="I1193">
        <f>IF(Table15[[#This Row],[region]]=Table15[[#Headers],[Southeast]],1,0)</f>
        <v>0</v>
      </c>
      <c r="J1193">
        <f>IF(Table15[[#This Row],[region]]=Table15[[#Headers],[southwest]],1,0)</f>
        <v>0</v>
      </c>
      <c r="K1193">
        <v>13725.47184</v>
      </c>
    </row>
    <row r="1194" spans="1:11">
      <c r="A1194">
        <v>58</v>
      </c>
      <c r="B1194" t="s">
        <v>6</v>
      </c>
      <c r="C1194">
        <f>IF(Table15[[#This Row],[sex]]="male",1,0)</f>
        <v>0</v>
      </c>
      <c r="D1194">
        <v>32.395000000000003</v>
      </c>
      <c r="E1194">
        <v>1</v>
      </c>
      <c r="F1194">
        <v>0</v>
      </c>
      <c r="G1194" t="s">
        <v>13</v>
      </c>
      <c r="H1194">
        <f>IF(Table15[[#This Row],[region]]=Table15[[#Headers],[northwest]],1,0)</f>
        <v>0</v>
      </c>
      <c r="I1194">
        <f>IF(Table15[[#This Row],[region]]=Table15[[#Headers],[Southeast]],1,0)</f>
        <v>0</v>
      </c>
      <c r="J1194">
        <f>IF(Table15[[#This Row],[region]]=Table15[[#Headers],[southwest]],1,0)</f>
        <v>0</v>
      </c>
      <c r="K1194">
        <v>13019.161050000001</v>
      </c>
    </row>
    <row r="1195" spans="1:11">
      <c r="A1195">
        <v>48</v>
      </c>
      <c r="B1195" t="s">
        <v>6</v>
      </c>
      <c r="C1195">
        <f>IF(Table15[[#This Row],[sex]]="male",1,0)</f>
        <v>0</v>
      </c>
      <c r="D1195">
        <v>36.575000000000003</v>
      </c>
      <c r="E1195">
        <v>0</v>
      </c>
      <c r="F1195">
        <v>0</v>
      </c>
      <c r="G1195" t="s">
        <v>12</v>
      </c>
      <c r="H1195">
        <f>IF(Table15[[#This Row],[region]]=Table15[[#Headers],[northwest]],1,0)</f>
        <v>1</v>
      </c>
      <c r="I1195">
        <f>IF(Table15[[#This Row],[region]]=Table15[[#Headers],[Southeast]],1,0)</f>
        <v>0</v>
      </c>
      <c r="J1195">
        <f>IF(Table15[[#This Row],[region]]=Table15[[#Headers],[southwest]],1,0)</f>
        <v>0</v>
      </c>
      <c r="K1195">
        <v>8671.1912499999999</v>
      </c>
    </row>
    <row r="1196" spans="1:11">
      <c r="A1196">
        <v>31</v>
      </c>
      <c r="B1196" t="s">
        <v>6</v>
      </c>
      <c r="C1196">
        <f>IF(Table15[[#This Row],[sex]]="male",1,0)</f>
        <v>0</v>
      </c>
      <c r="D1196">
        <v>21.754999999999999</v>
      </c>
      <c r="E1196">
        <v>0</v>
      </c>
      <c r="F1196">
        <v>0</v>
      </c>
      <c r="G1196" t="s">
        <v>12</v>
      </c>
      <c r="H1196">
        <f>IF(Table15[[#This Row],[region]]=Table15[[#Headers],[northwest]],1,0)</f>
        <v>1</v>
      </c>
      <c r="I1196">
        <f>IF(Table15[[#This Row],[region]]=Table15[[#Headers],[Southeast]],1,0)</f>
        <v>0</v>
      </c>
      <c r="J1196">
        <f>IF(Table15[[#This Row],[region]]=Table15[[#Headers],[southwest]],1,0)</f>
        <v>0</v>
      </c>
      <c r="K1196">
        <v>4134.0824499999999</v>
      </c>
    </row>
    <row r="1197" spans="1:11">
      <c r="A1197">
        <v>19</v>
      </c>
      <c r="B1197" t="s">
        <v>6</v>
      </c>
      <c r="C1197">
        <f>IF(Table15[[#This Row],[sex]]="male",1,0)</f>
        <v>0</v>
      </c>
      <c r="D1197">
        <v>27.93</v>
      </c>
      <c r="E1197">
        <v>3</v>
      </c>
      <c r="F1197">
        <v>0</v>
      </c>
      <c r="G1197" t="s">
        <v>12</v>
      </c>
      <c r="H1197">
        <f>IF(Table15[[#This Row],[region]]=Table15[[#Headers],[northwest]],1,0)</f>
        <v>1</v>
      </c>
      <c r="I1197">
        <f>IF(Table15[[#This Row],[region]]=Table15[[#Headers],[Southeast]],1,0)</f>
        <v>0</v>
      </c>
      <c r="J1197">
        <f>IF(Table15[[#This Row],[region]]=Table15[[#Headers],[southwest]],1,0)</f>
        <v>0</v>
      </c>
      <c r="K1197">
        <v>18838.703659999999</v>
      </c>
    </row>
    <row r="1198" spans="1:11">
      <c r="A1198">
        <v>19</v>
      </c>
      <c r="B1198" t="s">
        <v>6</v>
      </c>
      <c r="C1198">
        <f>IF(Table15[[#This Row],[sex]]="male",1,0)</f>
        <v>0</v>
      </c>
      <c r="D1198">
        <v>30.02</v>
      </c>
      <c r="E1198">
        <v>0</v>
      </c>
      <c r="F1198">
        <v>1</v>
      </c>
      <c r="G1198" t="s">
        <v>12</v>
      </c>
      <c r="H1198">
        <f>IF(Table15[[#This Row],[region]]=Table15[[#Headers],[northwest]],1,0)</f>
        <v>1</v>
      </c>
      <c r="I1198">
        <f>IF(Table15[[#This Row],[region]]=Table15[[#Headers],[Southeast]],1,0)</f>
        <v>0</v>
      </c>
      <c r="J1198">
        <f>IF(Table15[[#This Row],[region]]=Table15[[#Headers],[southwest]],1,0)</f>
        <v>0</v>
      </c>
      <c r="K1198">
        <v>33307.550799999997</v>
      </c>
    </row>
    <row r="1199" spans="1:11">
      <c r="A1199">
        <v>41</v>
      </c>
      <c r="B1199" t="s">
        <v>9</v>
      </c>
      <c r="C1199">
        <f>IF(Table15[[#This Row],[sex]]="male",1,0)</f>
        <v>1</v>
      </c>
      <c r="D1199">
        <v>33.549999999999997</v>
      </c>
      <c r="E1199">
        <v>0</v>
      </c>
      <c r="F1199">
        <v>0</v>
      </c>
      <c r="G1199" t="s">
        <v>11</v>
      </c>
      <c r="H1199">
        <f>IF(Table15[[#This Row],[region]]=Table15[[#Headers],[northwest]],1,0)</f>
        <v>0</v>
      </c>
      <c r="I1199">
        <f>IF(Table15[[#This Row],[region]]=Table15[[#Headers],[Southeast]],1,0)</f>
        <v>1</v>
      </c>
      <c r="J1199">
        <f>IF(Table15[[#This Row],[region]]=Table15[[#Headers],[southwest]],1,0)</f>
        <v>0</v>
      </c>
      <c r="K1199">
        <v>5699.8374999999996</v>
      </c>
    </row>
    <row r="1200" spans="1:11">
      <c r="A1200">
        <v>40</v>
      </c>
      <c r="B1200" t="s">
        <v>9</v>
      </c>
      <c r="C1200">
        <f>IF(Table15[[#This Row],[sex]]="male",1,0)</f>
        <v>1</v>
      </c>
      <c r="D1200">
        <v>29.355</v>
      </c>
      <c r="E1200">
        <v>1</v>
      </c>
      <c r="F1200">
        <v>0</v>
      </c>
      <c r="G1200" t="s">
        <v>12</v>
      </c>
      <c r="H1200">
        <f>IF(Table15[[#This Row],[region]]=Table15[[#Headers],[northwest]],1,0)</f>
        <v>1</v>
      </c>
      <c r="I1200">
        <f>IF(Table15[[#This Row],[region]]=Table15[[#Headers],[Southeast]],1,0)</f>
        <v>0</v>
      </c>
      <c r="J1200">
        <f>IF(Table15[[#This Row],[region]]=Table15[[#Headers],[southwest]],1,0)</f>
        <v>0</v>
      </c>
      <c r="K1200">
        <v>6393.6034499999996</v>
      </c>
    </row>
    <row r="1201" spans="1:11">
      <c r="A1201">
        <v>31</v>
      </c>
      <c r="B1201" t="s">
        <v>6</v>
      </c>
      <c r="C1201">
        <f>IF(Table15[[#This Row],[sex]]="male",1,0)</f>
        <v>0</v>
      </c>
      <c r="D1201">
        <v>25.8</v>
      </c>
      <c r="E1201">
        <v>2</v>
      </c>
      <c r="F1201">
        <v>0</v>
      </c>
      <c r="G1201" t="s">
        <v>8</v>
      </c>
      <c r="H1201">
        <f>IF(Table15[[#This Row],[region]]=Table15[[#Headers],[northwest]],1,0)</f>
        <v>0</v>
      </c>
      <c r="I1201">
        <f>IF(Table15[[#This Row],[region]]=Table15[[#Headers],[Southeast]],1,0)</f>
        <v>0</v>
      </c>
      <c r="J1201">
        <f>IF(Table15[[#This Row],[region]]=Table15[[#Headers],[southwest]],1,0)</f>
        <v>1</v>
      </c>
      <c r="K1201">
        <v>4934.7049999999999</v>
      </c>
    </row>
    <row r="1202" spans="1:11">
      <c r="A1202">
        <v>37</v>
      </c>
      <c r="B1202" t="s">
        <v>9</v>
      </c>
      <c r="C1202">
        <f>IF(Table15[[#This Row],[sex]]="male",1,0)</f>
        <v>1</v>
      </c>
      <c r="D1202">
        <v>24.32</v>
      </c>
      <c r="E1202">
        <v>2</v>
      </c>
      <c r="F1202">
        <v>0</v>
      </c>
      <c r="G1202" t="s">
        <v>12</v>
      </c>
      <c r="H1202">
        <f>IF(Table15[[#This Row],[region]]=Table15[[#Headers],[northwest]],1,0)</f>
        <v>1</v>
      </c>
      <c r="I1202">
        <f>IF(Table15[[#This Row],[region]]=Table15[[#Headers],[Southeast]],1,0)</f>
        <v>0</v>
      </c>
      <c r="J1202">
        <f>IF(Table15[[#This Row],[region]]=Table15[[#Headers],[southwest]],1,0)</f>
        <v>0</v>
      </c>
      <c r="K1202">
        <v>6198.7518</v>
      </c>
    </row>
    <row r="1203" spans="1:11">
      <c r="A1203">
        <v>46</v>
      </c>
      <c r="B1203" t="s">
        <v>9</v>
      </c>
      <c r="C1203">
        <f>IF(Table15[[#This Row],[sex]]="male",1,0)</f>
        <v>1</v>
      </c>
      <c r="D1203">
        <v>40.375</v>
      </c>
      <c r="E1203">
        <v>2</v>
      </c>
      <c r="F1203">
        <v>0</v>
      </c>
      <c r="G1203" t="s">
        <v>12</v>
      </c>
      <c r="H1203">
        <f>IF(Table15[[#This Row],[region]]=Table15[[#Headers],[northwest]],1,0)</f>
        <v>1</v>
      </c>
      <c r="I1203">
        <f>IF(Table15[[#This Row],[region]]=Table15[[#Headers],[Southeast]],1,0)</f>
        <v>0</v>
      </c>
      <c r="J1203">
        <f>IF(Table15[[#This Row],[region]]=Table15[[#Headers],[southwest]],1,0)</f>
        <v>0</v>
      </c>
      <c r="K1203">
        <v>8733.2292500000003</v>
      </c>
    </row>
    <row r="1204" spans="1:11">
      <c r="A1204">
        <v>22</v>
      </c>
      <c r="B1204" t="s">
        <v>9</v>
      </c>
      <c r="C1204">
        <f>IF(Table15[[#This Row],[sex]]="male",1,0)</f>
        <v>1</v>
      </c>
      <c r="D1204">
        <v>32.11</v>
      </c>
      <c r="E1204">
        <v>0</v>
      </c>
      <c r="F1204">
        <v>0</v>
      </c>
      <c r="G1204" t="s">
        <v>12</v>
      </c>
      <c r="H1204">
        <f>IF(Table15[[#This Row],[region]]=Table15[[#Headers],[northwest]],1,0)</f>
        <v>1</v>
      </c>
      <c r="I1204">
        <f>IF(Table15[[#This Row],[region]]=Table15[[#Headers],[Southeast]],1,0)</f>
        <v>0</v>
      </c>
      <c r="J1204">
        <f>IF(Table15[[#This Row],[region]]=Table15[[#Headers],[southwest]],1,0)</f>
        <v>0</v>
      </c>
      <c r="K1204">
        <v>2055.3249000000001</v>
      </c>
    </row>
    <row r="1205" spans="1:11">
      <c r="A1205">
        <v>51</v>
      </c>
      <c r="B1205" t="s">
        <v>9</v>
      </c>
      <c r="C1205">
        <f>IF(Table15[[#This Row],[sex]]="male",1,0)</f>
        <v>1</v>
      </c>
      <c r="D1205">
        <v>32.299999999999997</v>
      </c>
      <c r="E1205">
        <v>1</v>
      </c>
      <c r="F1205">
        <v>0</v>
      </c>
      <c r="G1205" t="s">
        <v>13</v>
      </c>
      <c r="H1205">
        <f>IF(Table15[[#This Row],[region]]=Table15[[#Headers],[northwest]],1,0)</f>
        <v>0</v>
      </c>
      <c r="I1205">
        <f>IF(Table15[[#This Row],[region]]=Table15[[#Headers],[Southeast]],1,0)</f>
        <v>0</v>
      </c>
      <c r="J1205">
        <f>IF(Table15[[#This Row],[region]]=Table15[[#Headers],[southwest]],1,0)</f>
        <v>0</v>
      </c>
      <c r="K1205">
        <v>9964.06</v>
      </c>
    </row>
    <row r="1206" spans="1:11">
      <c r="A1206">
        <v>18</v>
      </c>
      <c r="B1206" t="s">
        <v>6</v>
      </c>
      <c r="C1206">
        <f>IF(Table15[[#This Row],[sex]]="male",1,0)</f>
        <v>0</v>
      </c>
      <c r="D1206">
        <v>27.28</v>
      </c>
      <c r="E1206">
        <v>3</v>
      </c>
      <c r="F1206">
        <v>1</v>
      </c>
      <c r="G1206" t="s">
        <v>11</v>
      </c>
      <c r="H1206">
        <f>IF(Table15[[#This Row],[region]]=Table15[[#Headers],[northwest]],1,0)</f>
        <v>0</v>
      </c>
      <c r="I1206">
        <f>IF(Table15[[#This Row],[region]]=Table15[[#Headers],[Southeast]],1,0)</f>
        <v>1</v>
      </c>
      <c r="J1206">
        <f>IF(Table15[[#This Row],[region]]=Table15[[#Headers],[southwest]],1,0)</f>
        <v>0</v>
      </c>
      <c r="K1206">
        <v>18223.4512</v>
      </c>
    </row>
    <row r="1207" spans="1:11">
      <c r="A1207">
        <v>35</v>
      </c>
      <c r="B1207" t="s">
        <v>9</v>
      </c>
      <c r="C1207">
        <f>IF(Table15[[#This Row],[sex]]="male",1,0)</f>
        <v>1</v>
      </c>
      <c r="D1207">
        <v>17.86</v>
      </c>
      <c r="E1207">
        <v>1</v>
      </c>
      <c r="F1207">
        <v>0</v>
      </c>
      <c r="G1207" t="s">
        <v>12</v>
      </c>
      <c r="H1207">
        <f>IF(Table15[[#This Row],[region]]=Table15[[#Headers],[northwest]],1,0)</f>
        <v>1</v>
      </c>
      <c r="I1207">
        <f>IF(Table15[[#This Row],[region]]=Table15[[#Headers],[Southeast]],1,0)</f>
        <v>0</v>
      </c>
      <c r="J1207">
        <f>IF(Table15[[#This Row],[region]]=Table15[[#Headers],[southwest]],1,0)</f>
        <v>0</v>
      </c>
      <c r="K1207">
        <v>5116.5003999999999</v>
      </c>
    </row>
    <row r="1208" spans="1:11">
      <c r="A1208">
        <v>59</v>
      </c>
      <c r="B1208" t="s">
        <v>6</v>
      </c>
      <c r="C1208">
        <f>IF(Table15[[#This Row],[sex]]="male",1,0)</f>
        <v>0</v>
      </c>
      <c r="D1208">
        <v>34.799999999999997</v>
      </c>
      <c r="E1208">
        <v>2</v>
      </c>
      <c r="F1208">
        <v>0</v>
      </c>
      <c r="G1208" t="s">
        <v>8</v>
      </c>
      <c r="H1208">
        <f>IF(Table15[[#This Row],[region]]=Table15[[#Headers],[northwest]],1,0)</f>
        <v>0</v>
      </c>
      <c r="I1208">
        <f>IF(Table15[[#This Row],[region]]=Table15[[#Headers],[Southeast]],1,0)</f>
        <v>0</v>
      </c>
      <c r="J1208">
        <f>IF(Table15[[#This Row],[region]]=Table15[[#Headers],[southwest]],1,0)</f>
        <v>1</v>
      </c>
      <c r="K1208">
        <v>36910.608030000003</v>
      </c>
    </row>
    <row r="1209" spans="1:11">
      <c r="A1209">
        <v>36</v>
      </c>
      <c r="B1209" t="s">
        <v>9</v>
      </c>
      <c r="C1209">
        <f>IF(Table15[[#This Row],[sex]]="male",1,0)</f>
        <v>1</v>
      </c>
      <c r="D1209">
        <v>33.4</v>
      </c>
      <c r="E1209">
        <v>2</v>
      </c>
      <c r="F1209">
        <v>1</v>
      </c>
      <c r="G1209" t="s">
        <v>8</v>
      </c>
      <c r="H1209">
        <f>IF(Table15[[#This Row],[region]]=Table15[[#Headers],[northwest]],1,0)</f>
        <v>0</v>
      </c>
      <c r="I1209">
        <f>IF(Table15[[#This Row],[region]]=Table15[[#Headers],[Southeast]],1,0)</f>
        <v>0</v>
      </c>
      <c r="J1209">
        <f>IF(Table15[[#This Row],[region]]=Table15[[#Headers],[southwest]],1,0)</f>
        <v>1</v>
      </c>
      <c r="K1209">
        <v>38415.474000000002</v>
      </c>
    </row>
    <row r="1210" spans="1:11">
      <c r="A1210">
        <v>37</v>
      </c>
      <c r="B1210" t="s">
        <v>6</v>
      </c>
      <c r="C1210">
        <f>IF(Table15[[#This Row],[sex]]="male",1,0)</f>
        <v>0</v>
      </c>
      <c r="D1210">
        <v>25.555</v>
      </c>
      <c r="E1210">
        <v>1</v>
      </c>
      <c r="F1210">
        <v>1</v>
      </c>
      <c r="G1210" t="s">
        <v>13</v>
      </c>
      <c r="H1210">
        <f>IF(Table15[[#This Row],[region]]=Table15[[#Headers],[northwest]],1,0)</f>
        <v>0</v>
      </c>
      <c r="I1210">
        <f>IF(Table15[[#This Row],[region]]=Table15[[#Headers],[Southeast]],1,0)</f>
        <v>0</v>
      </c>
      <c r="J1210">
        <f>IF(Table15[[#This Row],[region]]=Table15[[#Headers],[southwest]],1,0)</f>
        <v>0</v>
      </c>
      <c r="K1210">
        <v>20296.863450000001</v>
      </c>
    </row>
    <row r="1211" spans="1:11">
      <c r="A1211">
        <v>59</v>
      </c>
      <c r="B1211" t="s">
        <v>9</v>
      </c>
      <c r="C1211">
        <f>IF(Table15[[#This Row],[sex]]="male",1,0)</f>
        <v>1</v>
      </c>
      <c r="D1211">
        <v>37.1</v>
      </c>
      <c r="E1211">
        <v>1</v>
      </c>
      <c r="F1211">
        <v>0</v>
      </c>
      <c r="G1211" t="s">
        <v>8</v>
      </c>
      <c r="H1211">
        <f>IF(Table15[[#This Row],[region]]=Table15[[#Headers],[northwest]],1,0)</f>
        <v>0</v>
      </c>
      <c r="I1211">
        <f>IF(Table15[[#This Row],[region]]=Table15[[#Headers],[Southeast]],1,0)</f>
        <v>0</v>
      </c>
      <c r="J1211">
        <f>IF(Table15[[#This Row],[region]]=Table15[[#Headers],[southwest]],1,0)</f>
        <v>1</v>
      </c>
      <c r="K1211">
        <v>12347.172</v>
      </c>
    </row>
    <row r="1212" spans="1:11">
      <c r="A1212">
        <v>36</v>
      </c>
      <c r="B1212" t="s">
        <v>9</v>
      </c>
      <c r="C1212">
        <f>IF(Table15[[#This Row],[sex]]="male",1,0)</f>
        <v>1</v>
      </c>
      <c r="D1212">
        <v>30.875</v>
      </c>
      <c r="E1212">
        <v>1</v>
      </c>
      <c r="F1212">
        <v>0</v>
      </c>
      <c r="G1212" t="s">
        <v>12</v>
      </c>
      <c r="H1212">
        <f>IF(Table15[[#This Row],[region]]=Table15[[#Headers],[northwest]],1,0)</f>
        <v>1</v>
      </c>
      <c r="I1212">
        <f>IF(Table15[[#This Row],[region]]=Table15[[#Headers],[Southeast]],1,0)</f>
        <v>0</v>
      </c>
      <c r="J1212">
        <f>IF(Table15[[#This Row],[region]]=Table15[[#Headers],[southwest]],1,0)</f>
        <v>0</v>
      </c>
      <c r="K1212">
        <v>5373.3642499999996</v>
      </c>
    </row>
    <row r="1213" spans="1:11">
      <c r="A1213">
        <v>39</v>
      </c>
      <c r="B1213" t="s">
        <v>9</v>
      </c>
      <c r="C1213">
        <f>IF(Table15[[#This Row],[sex]]="male",1,0)</f>
        <v>1</v>
      </c>
      <c r="D1213">
        <v>34.1</v>
      </c>
      <c r="E1213">
        <v>2</v>
      </c>
      <c r="F1213">
        <v>0</v>
      </c>
      <c r="G1213" t="s">
        <v>11</v>
      </c>
      <c r="H1213">
        <f>IF(Table15[[#This Row],[region]]=Table15[[#Headers],[northwest]],1,0)</f>
        <v>0</v>
      </c>
      <c r="I1213">
        <f>IF(Table15[[#This Row],[region]]=Table15[[#Headers],[Southeast]],1,0)</f>
        <v>1</v>
      </c>
      <c r="J1213">
        <f>IF(Table15[[#This Row],[region]]=Table15[[#Headers],[southwest]],1,0)</f>
        <v>0</v>
      </c>
      <c r="K1213">
        <v>23563.016179999999</v>
      </c>
    </row>
    <row r="1214" spans="1:11">
      <c r="A1214">
        <v>18</v>
      </c>
      <c r="B1214" t="s">
        <v>9</v>
      </c>
      <c r="C1214">
        <f>IF(Table15[[#This Row],[sex]]="male",1,0)</f>
        <v>1</v>
      </c>
      <c r="D1214">
        <v>21.47</v>
      </c>
      <c r="E1214">
        <v>0</v>
      </c>
      <c r="F1214">
        <v>0</v>
      </c>
      <c r="G1214" t="s">
        <v>13</v>
      </c>
      <c r="H1214">
        <f>IF(Table15[[#This Row],[region]]=Table15[[#Headers],[northwest]],1,0)</f>
        <v>0</v>
      </c>
      <c r="I1214">
        <f>IF(Table15[[#This Row],[region]]=Table15[[#Headers],[Southeast]],1,0)</f>
        <v>0</v>
      </c>
      <c r="J1214">
        <f>IF(Table15[[#This Row],[region]]=Table15[[#Headers],[southwest]],1,0)</f>
        <v>0</v>
      </c>
      <c r="K1214">
        <v>1702.4553000000001</v>
      </c>
    </row>
    <row r="1215" spans="1:11">
      <c r="A1215">
        <v>52</v>
      </c>
      <c r="B1215" t="s">
        <v>6</v>
      </c>
      <c r="C1215">
        <f>IF(Table15[[#This Row],[sex]]="male",1,0)</f>
        <v>0</v>
      </c>
      <c r="D1215">
        <v>33.299999999999997</v>
      </c>
      <c r="E1215">
        <v>2</v>
      </c>
      <c r="F1215">
        <v>0</v>
      </c>
      <c r="G1215" t="s">
        <v>8</v>
      </c>
      <c r="H1215">
        <f>IF(Table15[[#This Row],[region]]=Table15[[#Headers],[northwest]],1,0)</f>
        <v>0</v>
      </c>
      <c r="I1215">
        <f>IF(Table15[[#This Row],[region]]=Table15[[#Headers],[Southeast]],1,0)</f>
        <v>0</v>
      </c>
      <c r="J1215">
        <f>IF(Table15[[#This Row],[region]]=Table15[[#Headers],[southwest]],1,0)</f>
        <v>1</v>
      </c>
      <c r="K1215">
        <v>10806.839</v>
      </c>
    </row>
    <row r="1216" spans="1:11">
      <c r="A1216">
        <v>27</v>
      </c>
      <c r="B1216" t="s">
        <v>6</v>
      </c>
      <c r="C1216">
        <f>IF(Table15[[#This Row],[sex]]="male",1,0)</f>
        <v>0</v>
      </c>
      <c r="D1216">
        <v>31.254999999999999</v>
      </c>
      <c r="E1216">
        <v>1</v>
      </c>
      <c r="F1216">
        <v>0</v>
      </c>
      <c r="G1216" t="s">
        <v>12</v>
      </c>
      <c r="H1216">
        <f>IF(Table15[[#This Row],[region]]=Table15[[#Headers],[northwest]],1,0)</f>
        <v>1</v>
      </c>
      <c r="I1216">
        <f>IF(Table15[[#This Row],[region]]=Table15[[#Headers],[Southeast]],1,0)</f>
        <v>0</v>
      </c>
      <c r="J1216">
        <f>IF(Table15[[#This Row],[region]]=Table15[[#Headers],[southwest]],1,0)</f>
        <v>0</v>
      </c>
      <c r="K1216">
        <v>3956.0714499999999</v>
      </c>
    </row>
    <row r="1217" spans="1:11">
      <c r="A1217">
        <v>18</v>
      </c>
      <c r="B1217" t="s">
        <v>9</v>
      </c>
      <c r="C1217">
        <f>IF(Table15[[#This Row],[sex]]="male",1,0)</f>
        <v>1</v>
      </c>
      <c r="D1217">
        <v>39.14</v>
      </c>
      <c r="E1217">
        <v>0</v>
      </c>
      <c r="F1217">
        <v>0</v>
      </c>
      <c r="G1217" t="s">
        <v>13</v>
      </c>
      <c r="H1217">
        <f>IF(Table15[[#This Row],[region]]=Table15[[#Headers],[northwest]],1,0)</f>
        <v>0</v>
      </c>
      <c r="I1217">
        <f>IF(Table15[[#This Row],[region]]=Table15[[#Headers],[Southeast]],1,0)</f>
        <v>0</v>
      </c>
      <c r="J1217">
        <f>IF(Table15[[#This Row],[region]]=Table15[[#Headers],[southwest]],1,0)</f>
        <v>0</v>
      </c>
      <c r="K1217">
        <v>12890.057650000001</v>
      </c>
    </row>
    <row r="1218" spans="1:11">
      <c r="A1218">
        <v>40</v>
      </c>
      <c r="B1218" t="s">
        <v>9</v>
      </c>
      <c r="C1218">
        <f>IF(Table15[[#This Row],[sex]]="male",1,0)</f>
        <v>1</v>
      </c>
      <c r="D1218">
        <v>25.08</v>
      </c>
      <c r="E1218">
        <v>0</v>
      </c>
      <c r="F1218">
        <v>0</v>
      </c>
      <c r="G1218" t="s">
        <v>11</v>
      </c>
      <c r="H1218">
        <f>IF(Table15[[#This Row],[region]]=Table15[[#Headers],[northwest]],1,0)</f>
        <v>0</v>
      </c>
      <c r="I1218">
        <f>IF(Table15[[#This Row],[region]]=Table15[[#Headers],[Southeast]],1,0)</f>
        <v>1</v>
      </c>
      <c r="J1218">
        <f>IF(Table15[[#This Row],[region]]=Table15[[#Headers],[southwest]],1,0)</f>
        <v>0</v>
      </c>
      <c r="K1218">
        <v>5415.6611999999996</v>
      </c>
    </row>
    <row r="1219" spans="1:11">
      <c r="A1219">
        <v>29</v>
      </c>
      <c r="B1219" t="s">
        <v>9</v>
      </c>
      <c r="C1219">
        <f>IF(Table15[[#This Row],[sex]]="male",1,0)</f>
        <v>1</v>
      </c>
      <c r="D1219">
        <v>37.29</v>
      </c>
      <c r="E1219">
        <v>2</v>
      </c>
      <c r="F1219">
        <v>0</v>
      </c>
      <c r="G1219" t="s">
        <v>11</v>
      </c>
      <c r="H1219">
        <f>IF(Table15[[#This Row],[region]]=Table15[[#Headers],[northwest]],1,0)</f>
        <v>0</v>
      </c>
      <c r="I1219">
        <f>IF(Table15[[#This Row],[region]]=Table15[[#Headers],[Southeast]],1,0)</f>
        <v>1</v>
      </c>
      <c r="J1219">
        <f>IF(Table15[[#This Row],[region]]=Table15[[#Headers],[southwest]],1,0)</f>
        <v>0</v>
      </c>
      <c r="K1219">
        <v>4058.1161000000002</v>
      </c>
    </row>
    <row r="1220" spans="1:11">
      <c r="A1220">
        <v>46</v>
      </c>
      <c r="B1220" t="s">
        <v>6</v>
      </c>
      <c r="C1220">
        <f>IF(Table15[[#This Row],[sex]]="male",1,0)</f>
        <v>0</v>
      </c>
      <c r="D1220">
        <v>34.6</v>
      </c>
      <c r="E1220">
        <v>1</v>
      </c>
      <c r="F1220">
        <v>1</v>
      </c>
      <c r="G1220" t="s">
        <v>8</v>
      </c>
      <c r="H1220">
        <f>IF(Table15[[#This Row],[region]]=Table15[[#Headers],[northwest]],1,0)</f>
        <v>0</v>
      </c>
      <c r="I1220">
        <f>IF(Table15[[#This Row],[region]]=Table15[[#Headers],[Southeast]],1,0)</f>
        <v>0</v>
      </c>
      <c r="J1220">
        <f>IF(Table15[[#This Row],[region]]=Table15[[#Headers],[southwest]],1,0)</f>
        <v>1</v>
      </c>
      <c r="K1220">
        <v>41661.601999999999</v>
      </c>
    </row>
    <row r="1221" spans="1:11">
      <c r="A1221">
        <v>38</v>
      </c>
      <c r="B1221" t="s">
        <v>6</v>
      </c>
      <c r="C1221">
        <f>IF(Table15[[#This Row],[sex]]="male",1,0)</f>
        <v>0</v>
      </c>
      <c r="D1221">
        <v>30.21</v>
      </c>
      <c r="E1221">
        <v>3</v>
      </c>
      <c r="F1221">
        <v>0</v>
      </c>
      <c r="G1221" t="s">
        <v>12</v>
      </c>
      <c r="H1221">
        <f>IF(Table15[[#This Row],[region]]=Table15[[#Headers],[northwest]],1,0)</f>
        <v>1</v>
      </c>
      <c r="I1221">
        <f>IF(Table15[[#This Row],[region]]=Table15[[#Headers],[Southeast]],1,0)</f>
        <v>0</v>
      </c>
      <c r="J1221">
        <f>IF(Table15[[#This Row],[region]]=Table15[[#Headers],[southwest]],1,0)</f>
        <v>0</v>
      </c>
      <c r="K1221">
        <v>7537.1638999999996</v>
      </c>
    </row>
    <row r="1222" spans="1:11">
      <c r="A1222">
        <v>30</v>
      </c>
      <c r="B1222" t="s">
        <v>6</v>
      </c>
      <c r="C1222">
        <f>IF(Table15[[#This Row],[sex]]="male",1,0)</f>
        <v>0</v>
      </c>
      <c r="D1222">
        <v>21.945</v>
      </c>
      <c r="E1222">
        <v>1</v>
      </c>
      <c r="F1222">
        <v>0</v>
      </c>
      <c r="G1222" t="s">
        <v>13</v>
      </c>
      <c r="H1222">
        <f>IF(Table15[[#This Row],[region]]=Table15[[#Headers],[northwest]],1,0)</f>
        <v>0</v>
      </c>
      <c r="I1222">
        <f>IF(Table15[[#This Row],[region]]=Table15[[#Headers],[Southeast]],1,0)</f>
        <v>0</v>
      </c>
      <c r="J1222">
        <f>IF(Table15[[#This Row],[region]]=Table15[[#Headers],[southwest]],1,0)</f>
        <v>0</v>
      </c>
      <c r="K1222">
        <v>4718.2035500000002</v>
      </c>
    </row>
    <row r="1223" spans="1:11">
      <c r="A1223">
        <v>40</v>
      </c>
      <c r="B1223" t="s">
        <v>9</v>
      </c>
      <c r="C1223">
        <f>IF(Table15[[#This Row],[sex]]="male",1,0)</f>
        <v>1</v>
      </c>
      <c r="D1223">
        <v>24.97</v>
      </c>
      <c r="E1223">
        <v>2</v>
      </c>
      <c r="F1223">
        <v>0</v>
      </c>
      <c r="G1223" t="s">
        <v>11</v>
      </c>
      <c r="H1223">
        <f>IF(Table15[[#This Row],[region]]=Table15[[#Headers],[northwest]],1,0)</f>
        <v>0</v>
      </c>
      <c r="I1223">
        <f>IF(Table15[[#This Row],[region]]=Table15[[#Headers],[Southeast]],1,0)</f>
        <v>1</v>
      </c>
      <c r="J1223">
        <f>IF(Table15[[#This Row],[region]]=Table15[[#Headers],[southwest]],1,0)</f>
        <v>0</v>
      </c>
      <c r="K1223">
        <v>6593.5083000000004</v>
      </c>
    </row>
    <row r="1224" spans="1:11">
      <c r="A1224">
        <v>50</v>
      </c>
      <c r="B1224" t="s">
        <v>9</v>
      </c>
      <c r="C1224">
        <f>IF(Table15[[#This Row],[sex]]="male",1,0)</f>
        <v>1</v>
      </c>
      <c r="D1224">
        <v>25.3</v>
      </c>
      <c r="E1224">
        <v>0</v>
      </c>
      <c r="F1224">
        <v>0</v>
      </c>
      <c r="G1224" t="s">
        <v>11</v>
      </c>
      <c r="H1224">
        <f>IF(Table15[[#This Row],[region]]=Table15[[#Headers],[northwest]],1,0)</f>
        <v>0</v>
      </c>
      <c r="I1224">
        <f>IF(Table15[[#This Row],[region]]=Table15[[#Headers],[Southeast]],1,0)</f>
        <v>1</v>
      </c>
      <c r="J1224">
        <f>IF(Table15[[#This Row],[region]]=Table15[[#Headers],[southwest]],1,0)</f>
        <v>0</v>
      </c>
      <c r="K1224">
        <v>8442.6669999999995</v>
      </c>
    </row>
    <row r="1225" spans="1:11">
      <c r="A1225">
        <v>20</v>
      </c>
      <c r="B1225" t="s">
        <v>6</v>
      </c>
      <c r="C1225">
        <f>IF(Table15[[#This Row],[sex]]="male",1,0)</f>
        <v>0</v>
      </c>
      <c r="D1225">
        <v>24.42</v>
      </c>
      <c r="E1225">
        <v>0</v>
      </c>
      <c r="F1225">
        <v>1</v>
      </c>
      <c r="G1225" t="s">
        <v>11</v>
      </c>
      <c r="H1225">
        <f>IF(Table15[[#This Row],[region]]=Table15[[#Headers],[northwest]],1,0)</f>
        <v>0</v>
      </c>
      <c r="I1225">
        <f>IF(Table15[[#This Row],[region]]=Table15[[#Headers],[Southeast]],1,0)</f>
        <v>1</v>
      </c>
      <c r="J1225">
        <f>IF(Table15[[#This Row],[region]]=Table15[[#Headers],[southwest]],1,0)</f>
        <v>0</v>
      </c>
      <c r="K1225">
        <v>26125.674770000001</v>
      </c>
    </row>
    <row r="1226" spans="1:11">
      <c r="A1226">
        <v>41</v>
      </c>
      <c r="B1226" t="s">
        <v>9</v>
      </c>
      <c r="C1226">
        <f>IF(Table15[[#This Row],[sex]]="male",1,0)</f>
        <v>1</v>
      </c>
      <c r="D1226">
        <v>23.94</v>
      </c>
      <c r="E1226">
        <v>1</v>
      </c>
      <c r="F1226">
        <v>0</v>
      </c>
      <c r="G1226" t="s">
        <v>13</v>
      </c>
      <c r="H1226">
        <f>IF(Table15[[#This Row],[region]]=Table15[[#Headers],[northwest]],1,0)</f>
        <v>0</v>
      </c>
      <c r="I1226">
        <f>IF(Table15[[#This Row],[region]]=Table15[[#Headers],[Southeast]],1,0)</f>
        <v>0</v>
      </c>
      <c r="J1226">
        <f>IF(Table15[[#This Row],[region]]=Table15[[#Headers],[southwest]],1,0)</f>
        <v>0</v>
      </c>
      <c r="K1226">
        <v>6858.4795999999997</v>
      </c>
    </row>
    <row r="1227" spans="1:11">
      <c r="A1227">
        <v>33</v>
      </c>
      <c r="B1227" t="s">
        <v>6</v>
      </c>
      <c r="C1227">
        <f>IF(Table15[[#This Row],[sex]]="male",1,0)</f>
        <v>0</v>
      </c>
      <c r="D1227">
        <v>39.82</v>
      </c>
      <c r="E1227">
        <v>1</v>
      </c>
      <c r="F1227">
        <v>0</v>
      </c>
      <c r="G1227" t="s">
        <v>11</v>
      </c>
      <c r="H1227">
        <f>IF(Table15[[#This Row],[region]]=Table15[[#Headers],[northwest]],1,0)</f>
        <v>0</v>
      </c>
      <c r="I1227">
        <f>IF(Table15[[#This Row],[region]]=Table15[[#Headers],[Southeast]],1,0)</f>
        <v>1</v>
      </c>
      <c r="J1227">
        <f>IF(Table15[[#This Row],[region]]=Table15[[#Headers],[southwest]],1,0)</f>
        <v>0</v>
      </c>
      <c r="K1227">
        <v>4795.6567999999997</v>
      </c>
    </row>
    <row r="1228" spans="1:11">
      <c r="A1228">
        <v>38</v>
      </c>
      <c r="B1228" t="s">
        <v>9</v>
      </c>
      <c r="C1228">
        <f>IF(Table15[[#This Row],[sex]]="male",1,0)</f>
        <v>1</v>
      </c>
      <c r="D1228">
        <v>16.815000000000001</v>
      </c>
      <c r="E1228">
        <v>2</v>
      </c>
      <c r="F1228">
        <v>0</v>
      </c>
      <c r="G1228" t="s">
        <v>13</v>
      </c>
      <c r="H1228">
        <f>IF(Table15[[#This Row],[region]]=Table15[[#Headers],[northwest]],1,0)</f>
        <v>0</v>
      </c>
      <c r="I1228">
        <f>IF(Table15[[#This Row],[region]]=Table15[[#Headers],[Southeast]],1,0)</f>
        <v>0</v>
      </c>
      <c r="J1228">
        <f>IF(Table15[[#This Row],[region]]=Table15[[#Headers],[southwest]],1,0)</f>
        <v>0</v>
      </c>
      <c r="K1228">
        <v>6640.5448500000002</v>
      </c>
    </row>
    <row r="1229" spans="1:11">
      <c r="A1229">
        <v>42</v>
      </c>
      <c r="B1229" t="s">
        <v>9</v>
      </c>
      <c r="C1229">
        <f>IF(Table15[[#This Row],[sex]]="male",1,0)</f>
        <v>1</v>
      </c>
      <c r="D1229">
        <v>37.18</v>
      </c>
      <c r="E1229">
        <v>2</v>
      </c>
      <c r="F1229">
        <v>0</v>
      </c>
      <c r="G1229" t="s">
        <v>11</v>
      </c>
      <c r="H1229">
        <f>IF(Table15[[#This Row],[region]]=Table15[[#Headers],[northwest]],1,0)</f>
        <v>0</v>
      </c>
      <c r="I1229">
        <f>IF(Table15[[#This Row],[region]]=Table15[[#Headers],[Southeast]],1,0)</f>
        <v>1</v>
      </c>
      <c r="J1229">
        <f>IF(Table15[[#This Row],[region]]=Table15[[#Headers],[southwest]],1,0)</f>
        <v>0</v>
      </c>
      <c r="K1229">
        <v>7162.0122000000001</v>
      </c>
    </row>
    <row r="1230" spans="1:11">
      <c r="A1230">
        <v>56</v>
      </c>
      <c r="B1230" t="s">
        <v>9</v>
      </c>
      <c r="C1230">
        <f>IF(Table15[[#This Row],[sex]]="male",1,0)</f>
        <v>1</v>
      </c>
      <c r="D1230">
        <v>34.43</v>
      </c>
      <c r="E1230">
        <v>0</v>
      </c>
      <c r="F1230">
        <v>0</v>
      </c>
      <c r="G1230" t="s">
        <v>11</v>
      </c>
      <c r="H1230">
        <f>IF(Table15[[#This Row],[region]]=Table15[[#Headers],[northwest]],1,0)</f>
        <v>0</v>
      </c>
      <c r="I1230">
        <f>IF(Table15[[#This Row],[region]]=Table15[[#Headers],[Southeast]],1,0)</f>
        <v>1</v>
      </c>
      <c r="J1230">
        <f>IF(Table15[[#This Row],[region]]=Table15[[#Headers],[southwest]],1,0)</f>
        <v>0</v>
      </c>
      <c r="K1230">
        <v>10594.225700000001</v>
      </c>
    </row>
    <row r="1231" spans="1:11">
      <c r="A1231">
        <v>58</v>
      </c>
      <c r="B1231" t="s">
        <v>9</v>
      </c>
      <c r="C1231">
        <f>IF(Table15[[#This Row],[sex]]="male",1,0)</f>
        <v>1</v>
      </c>
      <c r="D1231">
        <v>30.305</v>
      </c>
      <c r="E1231">
        <v>0</v>
      </c>
      <c r="F1231">
        <v>0</v>
      </c>
      <c r="G1231" t="s">
        <v>13</v>
      </c>
      <c r="H1231">
        <f>IF(Table15[[#This Row],[region]]=Table15[[#Headers],[northwest]],1,0)</f>
        <v>0</v>
      </c>
      <c r="I1231">
        <f>IF(Table15[[#This Row],[region]]=Table15[[#Headers],[Southeast]],1,0)</f>
        <v>0</v>
      </c>
      <c r="J1231">
        <f>IF(Table15[[#This Row],[region]]=Table15[[#Headers],[southwest]],1,0)</f>
        <v>0</v>
      </c>
      <c r="K1231">
        <v>11938.255950000001</v>
      </c>
    </row>
    <row r="1232" spans="1:11">
      <c r="A1232">
        <v>52</v>
      </c>
      <c r="B1232" t="s">
        <v>9</v>
      </c>
      <c r="C1232">
        <f>IF(Table15[[#This Row],[sex]]="male",1,0)</f>
        <v>1</v>
      </c>
      <c r="D1232">
        <v>34.484999999999999</v>
      </c>
      <c r="E1232">
        <v>3</v>
      </c>
      <c r="F1232">
        <v>1</v>
      </c>
      <c r="G1232" t="s">
        <v>12</v>
      </c>
      <c r="H1232">
        <f>IF(Table15[[#This Row],[region]]=Table15[[#Headers],[northwest]],1,0)</f>
        <v>1</v>
      </c>
      <c r="I1232">
        <f>IF(Table15[[#This Row],[region]]=Table15[[#Headers],[Southeast]],1,0)</f>
        <v>0</v>
      </c>
      <c r="J1232">
        <f>IF(Table15[[#This Row],[region]]=Table15[[#Headers],[southwest]],1,0)</f>
        <v>0</v>
      </c>
      <c r="K1232">
        <v>60021.398970000002</v>
      </c>
    </row>
    <row r="1233" spans="1:11">
      <c r="A1233">
        <v>20</v>
      </c>
      <c r="B1233" t="s">
        <v>6</v>
      </c>
      <c r="C1233">
        <f>IF(Table15[[#This Row],[sex]]="male",1,0)</f>
        <v>0</v>
      </c>
      <c r="D1233">
        <v>21.8</v>
      </c>
      <c r="E1233">
        <v>0</v>
      </c>
      <c r="F1233">
        <v>1</v>
      </c>
      <c r="G1233" t="s">
        <v>8</v>
      </c>
      <c r="H1233">
        <f>IF(Table15[[#This Row],[region]]=Table15[[#Headers],[northwest]],1,0)</f>
        <v>0</v>
      </c>
      <c r="I1233">
        <f>IF(Table15[[#This Row],[region]]=Table15[[#Headers],[Southeast]],1,0)</f>
        <v>0</v>
      </c>
      <c r="J1233">
        <f>IF(Table15[[#This Row],[region]]=Table15[[#Headers],[southwest]],1,0)</f>
        <v>1</v>
      </c>
      <c r="K1233">
        <v>20167.336029999999</v>
      </c>
    </row>
    <row r="1234" spans="1:11">
      <c r="A1234">
        <v>54</v>
      </c>
      <c r="B1234" t="s">
        <v>6</v>
      </c>
      <c r="C1234">
        <f>IF(Table15[[#This Row],[sex]]="male",1,0)</f>
        <v>0</v>
      </c>
      <c r="D1234">
        <v>24.605</v>
      </c>
      <c r="E1234">
        <v>3</v>
      </c>
      <c r="F1234">
        <v>0</v>
      </c>
      <c r="G1234" t="s">
        <v>12</v>
      </c>
      <c r="H1234">
        <f>IF(Table15[[#This Row],[region]]=Table15[[#Headers],[northwest]],1,0)</f>
        <v>1</v>
      </c>
      <c r="I1234">
        <f>IF(Table15[[#This Row],[region]]=Table15[[#Headers],[Southeast]],1,0)</f>
        <v>0</v>
      </c>
      <c r="J1234">
        <f>IF(Table15[[#This Row],[region]]=Table15[[#Headers],[southwest]],1,0)</f>
        <v>0</v>
      </c>
      <c r="K1234">
        <v>12479.70895</v>
      </c>
    </row>
    <row r="1235" spans="1:11">
      <c r="A1235">
        <v>58</v>
      </c>
      <c r="B1235" t="s">
        <v>9</v>
      </c>
      <c r="C1235">
        <f>IF(Table15[[#This Row],[sex]]="male",1,0)</f>
        <v>1</v>
      </c>
      <c r="D1235">
        <v>23.3</v>
      </c>
      <c r="E1235">
        <v>0</v>
      </c>
      <c r="F1235">
        <v>0</v>
      </c>
      <c r="G1235" t="s">
        <v>8</v>
      </c>
      <c r="H1235">
        <f>IF(Table15[[#This Row],[region]]=Table15[[#Headers],[northwest]],1,0)</f>
        <v>0</v>
      </c>
      <c r="I1235">
        <f>IF(Table15[[#This Row],[region]]=Table15[[#Headers],[Southeast]],1,0)</f>
        <v>0</v>
      </c>
      <c r="J1235">
        <f>IF(Table15[[#This Row],[region]]=Table15[[#Headers],[southwest]],1,0)</f>
        <v>1</v>
      </c>
      <c r="K1235">
        <v>11345.519</v>
      </c>
    </row>
    <row r="1236" spans="1:11">
      <c r="A1236">
        <v>45</v>
      </c>
      <c r="B1236" t="s">
        <v>6</v>
      </c>
      <c r="C1236">
        <f>IF(Table15[[#This Row],[sex]]="male",1,0)</f>
        <v>0</v>
      </c>
      <c r="D1236">
        <v>27.83</v>
      </c>
      <c r="E1236">
        <v>2</v>
      </c>
      <c r="F1236">
        <v>0</v>
      </c>
      <c r="G1236" t="s">
        <v>11</v>
      </c>
      <c r="H1236">
        <f>IF(Table15[[#This Row],[region]]=Table15[[#Headers],[northwest]],1,0)</f>
        <v>0</v>
      </c>
      <c r="I1236">
        <f>IF(Table15[[#This Row],[region]]=Table15[[#Headers],[Southeast]],1,0)</f>
        <v>1</v>
      </c>
      <c r="J1236">
        <f>IF(Table15[[#This Row],[region]]=Table15[[#Headers],[southwest]],1,0)</f>
        <v>0</v>
      </c>
      <c r="K1236">
        <v>8515.7587000000003</v>
      </c>
    </row>
    <row r="1237" spans="1:11">
      <c r="A1237">
        <v>26</v>
      </c>
      <c r="B1237" t="s">
        <v>9</v>
      </c>
      <c r="C1237">
        <f>IF(Table15[[#This Row],[sex]]="male",1,0)</f>
        <v>1</v>
      </c>
      <c r="D1237">
        <v>31.065000000000001</v>
      </c>
      <c r="E1237">
        <v>0</v>
      </c>
      <c r="F1237">
        <v>0</v>
      </c>
      <c r="G1237" t="s">
        <v>12</v>
      </c>
      <c r="H1237">
        <f>IF(Table15[[#This Row],[region]]=Table15[[#Headers],[northwest]],1,0)</f>
        <v>1</v>
      </c>
      <c r="I1237">
        <f>IF(Table15[[#This Row],[region]]=Table15[[#Headers],[Southeast]],1,0)</f>
        <v>0</v>
      </c>
      <c r="J1237">
        <f>IF(Table15[[#This Row],[region]]=Table15[[#Headers],[southwest]],1,0)</f>
        <v>0</v>
      </c>
      <c r="K1237">
        <v>2699.56835</v>
      </c>
    </row>
    <row r="1238" spans="1:11">
      <c r="A1238">
        <v>63</v>
      </c>
      <c r="B1238" t="s">
        <v>6</v>
      </c>
      <c r="C1238">
        <f>IF(Table15[[#This Row],[sex]]="male",1,0)</f>
        <v>0</v>
      </c>
      <c r="D1238">
        <v>21.66</v>
      </c>
      <c r="E1238">
        <v>0</v>
      </c>
      <c r="F1238">
        <v>0</v>
      </c>
      <c r="G1238" t="s">
        <v>13</v>
      </c>
      <c r="H1238">
        <f>IF(Table15[[#This Row],[region]]=Table15[[#Headers],[northwest]],1,0)</f>
        <v>0</v>
      </c>
      <c r="I1238">
        <f>IF(Table15[[#This Row],[region]]=Table15[[#Headers],[Southeast]],1,0)</f>
        <v>0</v>
      </c>
      <c r="J1238">
        <f>IF(Table15[[#This Row],[region]]=Table15[[#Headers],[southwest]],1,0)</f>
        <v>0</v>
      </c>
      <c r="K1238">
        <v>14449.8544</v>
      </c>
    </row>
    <row r="1239" spans="1:11">
      <c r="A1239">
        <v>58</v>
      </c>
      <c r="B1239" t="s">
        <v>6</v>
      </c>
      <c r="C1239">
        <f>IF(Table15[[#This Row],[sex]]="male",1,0)</f>
        <v>0</v>
      </c>
      <c r="D1239">
        <v>28.215</v>
      </c>
      <c r="E1239">
        <v>0</v>
      </c>
      <c r="F1239">
        <v>0</v>
      </c>
      <c r="G1239" t="s">
        <v>12</v>
      </c>
      <c r="H1239">
        <f>IF(Table15[[#This Row],[region]]=Table15[[#Headers],[northwest]],1,0)</f>
        <v>1</v>
      </c>
      <c r="I1239">
        <f>IF(Table15[[#This Row],[region]]=Table15[[#Headers],[Southeast]],1,0)</f>
        <v>0</v>
      </c>
      <c r="J1239">
        <f>IF(Table15[[#This Row],[region]]=Table15[[#Headers],[southwest]],1,0)</f>
        <v>0</v>
      </c>
      <c r="K1239">
        <v>12224.350850000001</v>
      </c>
    </row>
    <row r="1240" spans="1:11">
      <c r="A1240">
        <v>37</v>
      </c>
      <c r="B1240" t="s">
        <v>9</v>
      </c>
      <c r="C1240">
        <f>IF(Table15[[#This Row],[sex]]="male",1,0)</f>
        <v>1</v>
      </c>
      <c r="D1240">
        <v>22.704999999999998</v>
      </c>
      <c r="E1240">
        <v>3</v>
      </c>
      <c r="F1240">
        <v>0</v>
      </c>
      <c r="G1240" t="s">
        <v>13</v>
      </c>
      <c r="H1240">
        <f>IF(Table15[[#This Row],[region]]=Table15[[#Headers],[northwest]],1,0)</f>
        <v>0</v>
      </c>
      <c r="I1240">
        <f>IF(Table15[[#This Row],[region]]=Table15[[#Headers],[Southeast]],1,0)</f>
        <v>0</v>
      </c>
      <c r="J1240">
        <f>IF(Table15[[#This Row],[region]]=Table15[[#Headers],[southwest]],1,0)</f>
        <v>0</v>
      </c>
      <c r="K1240">
        <v>6985.50695</v>
      </c>
    </row>
    <row r="1241" spans="1:11">
      <c r="A1241">
        <v>25</v>
      </c>
      <c r="B1241" t="s">
        <v>6</v>
      </c>
      <c r="C1241">
        <f>IF(Table15[[#This Row],[sex]]="male",1,0)</f>
        <v>0</v>
      </c>
      <c r="D1241">
        <v>42.13</v>
      </c>
      <c r="E1241">
        <v>1</v>
      </c>
      <c r="F1241">
        <v>0</v>
      </c>
      <c r="G1241" t="s">
        <v>11</v>
      </c>
      <c r="H1241">
        <f>IF(Table15[[#This Row],[region]]=Table15[[#Headers],[northwest]],1,0)</f>
        <v>0</v>
      </c>
      <c r="I1241">
        <f>IF(Table15[[#This Row],[region]]=Table15[[#Headers],[Southeast]],1,0)</f>
        <v>1</v>
      </c>
      <c r="J1241">
        <f>IF(Table15[[#This Row],[region]]=Table15[[#Headers],[southwest]],1,0)</f>
        <v>0</v>
      </c>
      <c r="K1241">
        <v>3238.4357</v>
      </c>
    </row>
    <row r="1242" spans="1:11">
      <c r="A1242">
        <v>52</v>
      </c>
      <c r="B1242" t="s">
        <v>9</v>
      </c>
      <c r="C1242">
        <f>IF(Table15[[#This Row],[sex]]="male",1,0)</f>
        <v>1</v>
      </c>
      <c r="D1242">
        <v>41.8</v>
      </c>
      <c r="E1242">
        <v>2</v>
      </c>
      <c r="F1242">
        <v>1</v>
      </c>
      <c r="G1242" t="s">
        <v>11</v>
      </c>
      <c r="H1242">
        <f>IF(Table15[[#This Row],[region]]=Table15[[#Headers],[northwest]],1,0)</f>
        <v>0</v>
      </c>
      <c r="I1242">
        <f>IF(Table15[[#This Row],[region]]=Table15[[#Headers],[Southeast]],1,0)</f>
        <v>1</v>
      </c>
      <c r="J1242">
        <f>IF(Table15[[#This Row],[region]]=Table15[[#Headers],[southwest]],1,0)</f>
        <v>0</v>
      </c>
      <c r="K1242">
        <v>47269.853999999999</v>
      </c>
    </row>
    <row r="1243" spans="1:11">
      <c r="A1243">
        <v>64</v>
      </c>
      <c r="B1243" t="s">
        <v>9</v>
      </c>
      <c r="C1243">
        <f>IF(Table15[[#This Row],[sex]]="male",1,0)</f>
        <v>1</v>
      </c>
      <c r="D1243">
        <v>36.96</v>
      </c>
      <c r="E1243">
        <v>2</v>
      </c>
      <c r="F1243">
        <v>1</v>
      </c>
      <c r="G1243" t="s">
        <v>11</v>
      </c>
      <c r="H1243">
        <f>IF(Table15[[#This Row],[region]]=Table15[[#Headers],[northwest]],1,0)</f>
        <v>0</v>
      </c>
      <c r="I1243">
        <f>IF(Table15[[#This Row],[region]]=Table15[[#Headers],[Southeast]],1,0)</f>
        <v>1</v>
      </c>
      <c r="J1243">
        <f>IF(Table15[[#This Row],[region]]=Table15[[#Headers],[southwest]],1,0)</f>
        <v>0</v>
      </c>
      <c r="K1243">
        <v>49577.662400000001</v>
      </c>
    </row>
    <row r="1244" spans="1:11">
      <c r="A1244">
        <v>22</v>
      </c>
      <c r="B1244" t="s">
        <v>6</v>
      </c>
      <c r="C1244">
        <f>IF(Table15[[#This Row],[sex]]="male",1,0)</f>
        <v>0</v>
      </c>
      <c r="D1244">
        <v>21.28</v>
      </c>
      <c r="E1244">
        <v>3</v>
      </c>
      <c r="F1244">
        <v>0</v>
      </c>
      <c r="G1244" t="s">
        <v>12</v>
      </c>
      <c r="H1244">
        <f>IF(Table15[[#This Row],[region]]=Table15[[#Headers],[northwest]],1,0)</f>
        <v>1</v>
      </c>
      <c r="I1244">
        <f>IF(Table15[[#This Row],[region]]=Table15[[#Headers],[Southeast]],1,0)</f>
        <v>0</v>
      </c>
      <c r="J1244">
        <f>IF(Table15[[#This Row],[region]]=Table15[[#Headers],[southwest]],1,0)</f>
        <v>0</v>
      </c>
      <c r="K1244">
        <v>4296.2712000000001</v>
      </c>
    </row>
    <row r="1245" spans="1:11">
      <c r="A1245">
        <v>28</v>
      </c>
      <c r="B1245" t="s">
        <v>6</v>
      </c>
      <c r="C1245">
        <f>IF(Table15[[#This Row],[sex]]="male",1,0)</f>
        <v>0</v>
      </c>
      <c r="D1245">
        <v>33.11</v>
      </c>
      <c r="E1245">
        <v>0</v>
      </c>
      <c r="F1245">
        <v>0</v>
      </c>
      <c r="G1245" t="s">
        <v>11</v>
      </c>
      <c r="H1245">
        <f>IF(Table15[[#This Row],[region]]=Table15[[#Headers],[northwest]],1,0)</f>
        <v>0</v>
      </c>
      <c r="I1245">
        <f>IF(Table15[[#This Row],[region]]=Table15[[#Headers],[Southeast]],1,0)</f>
        <v>1</v>
      </c>
      <c r="J1245">
        <f>IF(Table15[[#This Row],[region]]=Table15[[#Headers],[southwest]],1,0)</f>
        <v>0</v>
      </c>
      <c r="K1245">
        <v>3171.6149</v>
      </c>
    </row>
    <row r="1246" spans="1:11">
      <c r="A1246">
        <v>18</v>
      </c>
      <c r="B1246" t="s">
        <v>9</v>
      </c>
      <c r="C1246">
        <f>IF(Table15[[#This Row],[sex]]="male",1,0)</f>
        <v>1</v>
      </c>
      <c r="D1246">
        <v>33.33</v>
      </c>
      <c r="E1246">
        <v>0</v>
      </c>
      <c r="F1246">
        <v>0</v>
      </c>
      <c r="G1246" t="s">
        <v>11</v>
      </c>
      <c r="H1246">
        <f>IF(Table15[[#This Row],[region]]=Table15[[#Headers],[northwest]],1,0)</f>
        <v>0</v>
      </c>
      <c r="I1246">
        <f>IF(Table15[[#This Row],[region]]=Table15[[#Headers],[Southeast]],1,0)</f>
        <v>1</v>
      </c>
      <c r="J1246">
        <f>IF(Table15[[#This Row],[region]]=Table15[[#Headers],[southwest]],1,0)</f>
        <v>0</v>
      </c>
      <c r="K1246">
        <v>1135.9407000000001</v>
      </c>
    </row>
    <row r="1247" spans="1:11">
      <c r="A1247">
        <v>28</v>
      </c>
      <c r="B1247" t="s">
        <v>9</v>
      </c>
      <c r="C1247">
        <f>IF(Table15[[#This Row],[sex]]="male",1,0)</f>
        <v>1</v>
      </c>
      <c r="D1247">
        <v>24.3</v>
      </c>
      <c r="E1247">
        <v>5</v>
      </c>
      <c r="F1247">
        <v>0</v>
      </c>
      <c r="G1247" t="s">
        <v>8</v>
      </c>
      <c r="H1247">
        <f>IF(Table15[[#This Row],[region]]=Table15[[#Headers],[northwest]],1,0)</f>
        <v>0</v>
      </c>
      <c r="I1247">
        <f>IF(Table15[[#This Row],[region]]=Table15[[#Headers],[Southeast]],1,0)</f>
        <v>0</v>
      </c>
      <c r="J1247">
        <f>IF(Table15[[#This Row],[region]]=Table15[[#Headers],[southwest]],1,0)</f>
        <v>1</v>
      </c>
      <c r="K1247">
        <v>5615.3689999999997</v>
      </c>
    </row>
    <row r="1248" spans="1:11">
      <c r="A1248">
        <v>45</v>
      </c>
      <c r="B1248" t="s">
        <v>6</v>
      </c>
      <c r="C1248">
        <f>IF(Table15[[#This Row],[sex]]="male",1,0)</f>
        <v>0</v>
      </c>
      <c r="D1248">
        <v>25.7</v>
      </c>
      <c r="E1248">
        <v>3</v>
      </c>
      <c r="F1248">
        <v>0</v>
      </c>
      <c r="G1248" t="s">
        <v>8</v>
      </c>
      <c r="H1248">
        <f>IF(Table15[[#This Row],[region]]=Table15[[#Headers],[northwest]],1,0)</f>
        <v>0</v>
      </c>
      <c r="I1248">
        <f>IF(Table15[[#This Row],[region]]=Table15[[#Headers],[Southeast]],1,0)</f>
        <v>0</v>
      </c>
      <c r="J1248">
        <f>IF(Table15[[#This Row],[region]]=Table15[[#Headers],[southwest]],1,0)</f>
        <v>1</v>
      </c>
      <c r="K1248">
        <v>9101.7980000000007</v>
      </c>
    </row>
    <row r="1249" spans="1:11">
      <c r="A1249">
        <v>33</v>
      </c>
      <c r="B1249" t="s">
        <v>9</v>
      </c>
      <c r="C1249">
        <f>IF(Table15[[#This Row],[sex]]="male",1,0)</f>
        <v>1</v>
      </c>
      <c r="D1249">
        <v>29.4</v>
      </c>
      <c r="E1249">
        <v>4</v>
      </c>
      <c r="F1249">
        <v>0</v>
      </c>
      <c r="G1249" t="s">
        <v>8</v>
      </c>
      <c r="H1249">
        <f>IF(Table15[[#This Row],[region]]=Table15[[#Headers],[northwest]],1,0)</f>
        <v>0</v>
      </c>
      <c r="I1249">
        <f>IF(Table15[[#This Row],[region]]=Table15[[#Headers],[Southeast]],1,0)</f>
        <v>0</v>
      </c>
      <c r="J1249">
        <f>IF(Table15[[#This Row],[region]]=Table15[[#Headers],[southwest]],1,0)</f>
        <v>1</v>
      </c>
      <c r="K1249">
        <v>6059.1729999999998</v>
      </c>
    </row>
    <row r="1250" spans="1:11">
      <c r="A1250">
        <v>18</v>
      </c>
      <c r="B1250" t="s">
        <v>6</v>
      </c>
      <c r="C1250">
        <f>IF(Table15[[#This Row],[sex]]="male",1,0)</f>
        <v>0</v>
      </c>
      <c r="D1250">
        <v>39.82</v>
      </c>
      <c r="E1250">
        <v>0</v>
      </c>
      <c r="F1250">
        <v>0</v>
      </c>
      <c r="G1250" t="s">
        <v>11</v>
      </c>
      <c r="H1250">
        <f>IF(Table15[[#This Row],[region]]=Table15[[#Headers],[northwest]],1,0)</f>
        <v>0</v>
      </c>
      <c r="I1250">
        <f>IF(Table15[[#This Row],[region]]=Table15[[#Headers],[Southeast]],1,0)</f>
        <v>1</v>
      </c>
      <c r="J1250">
        <f>IF(Table15[[#This Row],[region]]=Table15[[#Headers],[southwest]],1,0)</f>
        <v>0</v>
      </c>
      <c r="K1250">
        <v>1633.9618</v>
      </c>
    </row>
    <row r="1251" spans="1:11">
      <c r="A1251">
        <v>32</v>
      </c>
      <c r="B1251" t="s">
        <v>9</v>
      </c>
      <c r="C1251">
        <f>IF(Table15[[#This Row],[sex]]="male",1,0)</f>
        <v>1</v>
      </c>
      <c r="D1251">
        <v>33.630000000000003</v>
      </c>
      <c r="E1251">
        <v>1</v>
      </c>
      <c r="F1251">
        <v>1</v>
      </c>
      <c r="G1251" t="s">
        <v>13</v>
      </c>
      <c r="H1251">
        <f>IF(Table15[[#This Row],[region]]=Table15[[#Headers],[northwest]],1,0)</f>
        <v>0</v>
      </c>
      <c r="I1251">
        <f>IF(Table15[[#This Row],[region]]=Table15[[#Headers],[Southeast]],1,0)</f>
        <v>0</v>
      </c>
      <c r="J1251">
        <f>IF(Table15[[#This Row],[region]]=Table15[[#Headers],[southwest]],1,0)</f>
        <v>0</v>
      </c>
      <c r="K1251">
        <v>37607.527699999999</v>
      </c>
    </row>
    <row r="1252" spans="1:11">
      <c r="A1252">
        <v>24</v>
      </c>
      <c r="B1252" t="s">
        <v>9</v>
      </c>
      <c r="C1252">
        <f>IF(Table15[[#This Row],[sex]]="male",1,0)</f>
        <v>1</v>
      </c>
      <c r="D1252">
        <v>29.83</v>
      </c>
      <c r="E1252">
        <v>0</v>
      </c>
      <c r="F1252">
        <v>1</v>
      </c>
      <c r="G1252" t="s">
        <v>13</v>
      </c>
      <c r="H1252">
        <f>IF(Table15[[#This Row],[region]]=Table15[[#Headers],[northwest]],1,0)</f>
        <v>0</v>
      </c>
      <c r="I1252">
        <f>IF(Table15[[#This Row],[region]]=Table15[[#Headers],[Southeast]],1,0)</f>
        <v>0</v>
      </c>
      <c r="J1252">
        <f>IF(Table15[[#This Row],[region]]=Table15[[#Headers],[southwest]],1,0)</f>
        <v>0</v>
      </c>
      <c r="K1252">
        <v>18648.421699999999</v>
      </c>
    </row>
    <row r="1253" spans="1:11">
      <c r="A1253">
        <v>19</v>
      </c>
      <c r="B1253" t="s">
        <v>9</v>
      </c>
      <c r="C1253">
        <f>IF(Table15[[#This Row],[sex]]="male",1,0)</f>
        <v>1</v>
      </c>
      <c r="D1253">
        <v>19.8</v>
      </c>
      <c r="E1253">
        <v>0</v>
      </c>
      <c r="F1253">
        <v>0</v>
      </c>
      <c r="G1253" t="s">
        <v>8</v>
      </c>
      <c r="H1253">
        <f>IF(Table15[[#This Row],[region]]=Table15[[#Headers],[northwest]],1,0)</f>
        <v>0</v>
      </c>
      <c r="I1253">
        <f>IF(Table15[[#This Row],[region]]=Table15[[#Headers],[Southeast]],1,0)</f>
        <v>0</v>
      </c>
      <c r="J1253">
        <f>IF(Table15[[#This Row],[region]]=Table15[[#Headers],[southwest]],1,0)</f>
        <v>1</v>
      </c>
      <c r="K1253">
        <v>1241.5650000000001</v>
      </c>
    </row>
    <row r="1254" spans="1:11">
      <c r="A1254">
        <v>20</v>
      </c>
      <c r="B1254" t="s">
        <v>9</v>
      </c>
      <c r="C1254">
        <f>IF(Table15[[#This Row],[sex]]="male",1,0)</f>
        <v>1</v>
      </c>
      <c r="D1254">
        <v>27.3</v>
      </c>
      <c r="E1254">
        <v>0</v>
      </c>
      <c r="F1254">
        <v>1</v>
      </c>
      <c r="G1254" t="s">
        <v>8</v>
      </c>
      <c r="H1254">
        <f>IF(Table15[[#This Row],[region]]=Table15[[#Headers],[northwest]],1,0)</f>
        <v>0</v>
      </c>
      <c r="I1254">
        <f>IF(Table15[[#This Row],[region]]=Table15[[#Headers],[Southeast]],1,0)</f>
        <v>0</v>
      </c>
      <c r="J1254">
        <f>IF(Table15[[#This Row],[region]]=Table15[[#Headers],[southwest]],1,0)</f>
        <v>1</v>
      </c>
      <c r="K1254">
        <v>16232.847</v>
      </c>
    </row>
    <row r="1255" spans="1:11">
      <c r="A1255">
        <v>40</v>
      </c>
      <c r="B1255" t="s">
        <v>6</v>
      </c>
      <c r="C1255">
        <f>IF(Table15[[#This Row],[sex]]="male",1,0)</f>
        <v>0</v>
      </c>
      <c r="D1255">
        <v>29.3</v>
      </c>
      <c r="E1255">
        <v>4</v>
      </c>
      <c r="F1255">
        <v>0</v>
      </c>
      <c r="G1255" t="s">
        <v>8</v>
      </c>
      <c r="H1255">
        <f>IF(Table15[[#This Row],[region]]=Table15[[#Headers],[northwest]],1,0)</f>
        <v>0</v>
      </c>
      <c r="I1255">
        <f>IF(Table15[[#This Row],[region]]=Table15[[#Headers],[Southeast]],1,0)</f>
        <v>0</v>
      </c>
      <c r="J1255">
        <f>IF(Table15[[#This Row],[region]]=Table15[[#Headers],[southwest]],1,0)</f>
        <v>1</v>
      </c>
      <c r="K1255">
        <v>15828.82173</v>
      </c>
    </row>
    <row r="1256" spans="1:11">
      <c r="A1256">
        <v>34</v>
      </c>
      <c r="B1256" t="s">
        <v>6</v>
      </c>
      <c r="C1256">
        <f>IF(Table15[[#This Row],[sex]]="male",1,0)</f>
        <v>0</v>
      </c>
      <c r="D1256">
        <v>27.72</v>
      </c>
      <c r="E1256">
        <v>0</v>
      </c>
      <c r="F1256">
        <v>0</v>
      </c>
      <c r="G1256" t="s">
        <v>11</v>
      </c>
      <c r="H1256">
        <f>IF(Table15[[#This Row],[region]]=Table15[[#Headers],[northwest]],1,0)</f>
        <v>0</v>
      </c>
      <c r="I1256">
        <f>IF(Table15[[#This Row],[region]]=Table15[[#Headers],[Southeast]],1,0)</f>
        <v>1</v>
      </c>
      <c r="J1256">
        <f>IF(Table15[[#This Row],[region]]=Table15[[#Headers],[southwest]],1,0)</f>
        <v>0</v>
      </c>
      <c r="K1256">
        <v>4415.1588000000002</v>
      </c>
    </row>
    <row r="1257" spans="1:11">
      <c r="A1257">
        <v>42</v>
      </c>
      <c r="B1257" t="s">
        <v>6</v>
      </c>
      <c r="C1257">
        <f>IF(Table15[[#This Row],[sex]]="male",1,0)</f>
        <v>0</v>
      </c>
      <c r="D1257">
        <v>37.9</v>
      </c>
      <c r="E1257">
        <v>0</v>
      </c>
      <c r="F1257">
        <v>0</v>
      </c>
      <c r="G1257" t="s">
        <v>8</v>
      </c>
      <c r="H1257">
        <f>IF(Table15[[#This Row],[region]]=Table15[[#Headers],[northwest]],1,0)</f>
        <v>0</v>
      </c>
      <c r="I1257">
        <f>IF(Table15[[#This Row],[region]]=Table15[[#Headers],[Southeast]],1,0)</f>
        <v>0</v>
      </c>
      <c r="J1257">
        <f>IF(Table15[[#This Row],[region]]=Table15[[#Headers],[southwest]],1,0)</f>
        <v>1</v>
      </c>
      <c r="K1257">
        <v>6474.0129999999999</v>
      </c>
    </row>
    <row r="1258" spans="1:11">
      <c r="A1258">
        <v>51</v>
      </c>
      <c r="B1258" t="s">
        <v>6</v>
      </c>
      <c r="C1258">
        <f>IF(Table15[[#This Row],[sex]]="male",1,0)</f>
        <v>0</v>
      </c>
      <c r="D1258">
        <v>36.384999999999998</v>
      </c>
      <c r="E1258">
        <v>3</v>
      </c>
      <c r="F1258">
        <v>0</v>
      </c>
      <c r="G1258" t="s">
        <v>12</v>
      </c>
      <c r="H1258">
        <f>IF(Table15[[#This Row],[region]]=Table15[[#Headers],[northwest]],1,0)</f>
        <v>1</v>
      </c>
      <c r="I1258">
        <f>IF(Table15[[#This Row],[region]]=Table15[[#Headers],[Southeast]],1,0)</f>
        <v>0</v>
      </c>
      <c r="J1258">
        <f>IF(Table15[[#This Row],[region]]=Table15[[#Headers],[southwest]],1,0)</f>
        <v>0</v>
      </c>
      <c r="K1258">
        <v>11436.738149999999</v>
      </c>
    </row>
    <row r="1259" spans="1:11">
      <c r="A1259">
        <v>54</v>
      </c>
      <c r="B1259" t="s">
        <v>6</v>
      </c>
      <c r="C1259">
        <f>IF(Table15[[#This Row],[sex]]="male",1,0)</f>
        <v>0</v>
      </c>
      <c r="D1259">
        <v>27.645</v>
      </c>
      <c r="E1259">
        <v>1</v>
      </c>
      <c r="F1259">
        <v>0</v>
      </c>
      <c r="G1259" t="s">
        <v>12</v>
      </c>
      <c r="H1259">
        <f>IF(Table15[[#This Row],[region]]=Table15[[#Headers],[northwest]],1,0)</f>
        <v>1</v>
      </c>
      <c r="I1259">
        <f>IF(Table15[[#This Row],[region]]=Table15[[#Headers],[Southeast]],1,0)</f>
        <v>0</v>
      </c>
      <c r="J1259">
        <f>IF(Table15[[#This Row],[region]]=Table15[[#Headers],[southwest]],1,0)</f>
        <v>0</v>
      </c>
      <c r="K1259">
        <v>11305.93455</v>
      </c>
    </row>
    <row r="1260" spans="1:11">
      <c r="A1260">
        <v>55</v>
      </c>
      <c r="B1260" t="s">
        <v>9</v>
      </c>
      <c r="C1260">
        <f>IF(Table15[[#This Row],[sex]]="male",1,0)</f>
        <v>1</v>
      </c>
      <c r="D1260">
        <v>37.715000000000003</v>
      </c>
      <c r="E1260">
        <v>3</v>
      </c>
      <c r="F1260">
        <v>0</v>
      </c>
      <c r="G1260" t="s">
        <v>12</v>
      </c>
      <c r="H1260">
        <f>IF(Table15[[#This Row],[region]]=Table15[[#Headers],[northwest]],1,0)</f>
        <v>1</v>
      </c>
      <c r="I1260">
        <f>IF(Table15[[#This Row],[region]]=Table15[[#Headers],[Southeast]],1,0)</f>
        <v>0</v>
      </c>
      <c r="J1260">
        <f>IF(Table15[[#This Row],[region]]=Table15[[#Headers],[southwest]],1,0)</f>
        <v>0</v>
      </c>
      <c r="K1260">
        <v>30063.580549999999</v>
      </c>
    </row>
    <row r="1261" spans="1:11">
      <c r="A1261">
        <v>52</v>
      </c>
      <c r="B1261" t="s">
        <v>6</v>
      </c>
      <c r="C1261">
        <f>IF(Table15[[#This Row],[sex]]="male",1,0)</f>
        <v>0</v>
      </c>
      <c r="D1261">
        <v>23.18</v>
      </c>
      <c r="E1261">
        <v>0</v>
      </c>
      <c r="F1261">
        <v>0</v>
      </c>
      <c r="G1261" t="s">
        <v>13</v>
      </c>
      <c r="H1261">
        <f>IF(Table15[[#This Row],[region]]=Table15[[#Headers],[northwest]],1,0)</f>
        <v>0</v>
      </c>
      <c r="I1261">
        <f>IF(Table15[[#This Row],[region]]=Table15[[#Headers],[Southeast]],1,0)</f>
        <v>0</v>
      </c>
      <c r="J1261">
        <f>IF(Table15[[#This Row],[region]]=Table15[[#Headers],[southwest]],1,0)</f>
        <v>0</v>
      </c>
      <c r="K1261">
        <v>10197.772199999999</v>
      </c>
    </row>
    <row r="1262" spans="1:11">
      <c r="A1262">
        <v>32</v>
      </c>
      <c r="B1262" t="s">
        <v>6</v>
      </c>
      <c r="C1262">
        <f>IF(Table15[[#This Row],[sex]]="male",1,0)</f>
        <v>0</v>
      </c>
      <c r="D1262">
        <v>20.52</v>
      </c>
      <c r="E1262">
        <v>0</v>
      </c>
      <c r="F1262">
        <v>0</v>
      </c>
      <c r="G1262" t="s">
        <v>13</v>
      </c>
      <c r="H1262">
        <f>IF(Table15[[#This Row],[region]]=Table15[[#Headers],[northwest]],1,0)</f>
        <v>0</v>
      </c>
      <c r="I1262">
        <f>IF(Table15[[#This Row],[region]]=Table15[[#Headers],[Southeast]],1,0)</f>
        <v>0</v>
      </c>
      <c r="J1262">
        <f>IF(Table15[[#This Row],[region]]=Table15[[#Headers],[southwest]],1,0)</f>
        <v>0</v>
      </c>
      <c r="K1262">
        <v>4544.2348000000002</v>
      </c>
    </row>
    <row r="1263" spans="1:11">
      <c r="A1263">
        <v>28</v>
      </c>
      <c r="B1263" t="s">
        <v>9</v>
      </c>
      <c r="C1263">
        <f>IF(Table15[[#This Row],[sex]]="male",1,0)</f>
        <v>1</v>
      </c>
      <c r="D1263">
        <v>37.1</v>
      </c>
      <c r="E1263">
        <v>1</v>
      </c>
      <c r="F1263">
        <v>0</v>
      </c>
      <c r="G1263" t="s">
        <v>8</v>
      </c>
      <c r="H1263">
        <f>IF(Table15[[#This Row],[region]]=Table15[[#Headers],[northwest]],1,0)</f>
        <v>0</v>
      </c>
      <c r="I1263">
        <f>IF(Table15[[#This Row],[region]]=Table15[[#Headers],[Southeast]],1,0)</f>
        <v>0</v>
      </c>
      <c r="J1263">
        <f>IF(Table15[[#This Row],[region]]=Table15[[#Headers],[southwest]],1,0)</f>
        <v>1</v>
      </c>
      <c r="K1263">
        <v>3277.1610000000001</v>
      </c>
    </row>
    <row r="1264" spans="1:11">
      <c r="A1264">
        <v>41</v>
      </c>
      <c r="B1264" t="s">
        <v>6</v>
      </c>
      <c r="C1264">
        <f>IF(Table15[[#This Row],[sex]]="male",1,0)</f>
        <v>0</v>
      </c>
      <c r="D1264">
        <v>28.05</v>
      </c>
      <c r="E1264">
        <v>1</v>
      </c>
      <c r="F1264">
        <v>0</v>
      </c>
      <c r="G1264" t="s">
        <v>11</v>
      </c>
      <c r="H1264">
        <f>IF(Table15[[#This Row],[region]]=Table15[[#Headers],[northwest]],1,0)</f>
        <v>0</v>
      </c>
      <c r="I1264">
        <f>IF(Table15[[#This Row],[region]]=Table15[[#Headers],[Southeast]],1,0)</f>
        <v>1</v>
      </c>
      <c r="J1264">
        <f>IF(Table15[[#This Row],[region]]=Table15[[#Headers],[southwest]],1,0)</f>
        <v>0</v>
      </c>
      <c r="K1264">
        <v>6770.1925000000001</v>
      </c>
    </row>
    <row r="1265" spans="1:11">
      <c r="A1265">
        <v>43</v>
      </c>
      <c r="B1265" t="s">
        <v>6</v>
      </c>
      <c r="C1265">
        <f>IF(Table15[[#This Row],[sex]]="male",1,0)</f>
        <v>0</v>
      </c>
      <c r="D1265">
        <v>29.9</v>
      </c>
      <c r="E1265">
        <v>1</v>
      </c>
      <c r="F1265">
        <v>0</v>
      </c>
      <c r="G1265" t="s">
        <v>8</v>
      </c>
      <c r="H1265">
        <f>IF(Table15[[#This Row],[region]]=Table15[[#Headers],[northwest]],1,0)</f>
        <v>0</v>
      </c>
      <c r="I1265">
        <f>IF(Table15[[#This Row],[region]]=Table15[[#Headers],[Southeast]],1,0)</f>
        <v>0</v>
      </c>
      <c r="J1265">
        <f>IF(Table15[[#This Row],[region]]=Table15[[#Headers],[southwest]],1,0)</f>
        <v>1</v>
      </c>
      <c r="K1265">
        <v>7337.7479999999996</v>
      </c>
    </row>
    <row r="1266" spans="1:11">
      <c r="A1266">
        <v>49</v>
      </c>
      <c r="B1266" t="s">
        <v>6</v>
      </c>
      <c r="C1266">
        <f>IF(Table15[[#This Row],[sex]]="male",1,0)</f>
        <v>0</v>
      </c>
      <c r="D1266">
        <v>33.344999999999999</v>
      </c>
      <c r="E1266">
        <v>2</v>
      </c>
      <c r="F1266">
        <v>0</v>
      </c>
      <c r="G1266" t="s">
        <v>13</v>
      </c>
      <c r="H1266">
        <f>IF(Table15[[#This Row],[region]]=Table15[[#Headers],[northwest]],1,0)</f>
        <v>0</v>
      </c>
      <c r="I1266">
        <f>IF(Table15[[#This Row],[region]]=Table15[[#Headers],[Southeast]],1,0)</f>
        <v>0</v>
      </c>
      <c r="J1266">
        <f>IF(Table15[[#This Row],[region]]=Table15[[#Headers],[southwest]],1,0)</f>
        <v>0</v>
      </c>
      <c r="K1266">
        <v>10370.912549999999</v>
      </c>
    </row>
    <row r="1267" spans="1:11">
      <c r="A1267">
        <v>64</v>
      </c>
      <c r="B1267" t="s">
        <v>9</v>
      </c>
      <c r="C1267">
        <f>IF(Table15[[#This Row],[sex]]="male",1,0)</f>
        <v>1</v>
      </c>
      <c r="D1267">
        <v>23.76</v>
      </c>
      <c r="E1267">
        <v>0</v>
      </c>
      <c r="F1267">
        <v>1</v>
      </c>
      <c r="G1267" t="s">
        <v>11</v>
      </c>
      <c r="H1267">
        <f>IF(Table15[[#This Row],[region]]=Table15[[#Headers],[northwest]],1,0)</f>
        <v>0</v>
      </c>
      <c r="I1267">
        <f>IF(Table15[[#This Row],[region]]=Table15[[#Headers],[Southeast]],1,0)</f>
        <v>1</v>
      </c>
      <c r="J1267">
        <f>IF(Table15[[#This Row],[region]]=Table15[[#Headers],[southwest]],1,0)</f>
        <v>0</v>
      </c>
      <c r="K1267">
        <v>26926.5144</v>
      </c>
    </row>
    <row r="1268" spans="1:11">
      <c r="A1268">
        <v>55</v>
      </c>
      <c r="B1268" t="s">
        <v>6</v>
      </c>
      <c r="C1268">
        <f>IF(Table15[[#This Row],[sex]]="male",1,0)</f>
        <v>0</v>
      </c>
      <c r="D1268">
        <v>30.5</v>
      </c>
      <c r="E1268">
        <v>0</v>
      </c>
      <c r="F1268">
        <v>0</v>
      </c>
      <c r="G1268" t="s">
        <v>8</v>
      </c>
      <c r="H1268">
        <f>IF(Table15[[#This Row],[region]]=Table15[[#Headers],[northwest]],1,0)</f>
        <v>0</v>
      </c>
      <c r="I1268">
        <f>IF(Table15[[#This Row],[region]]=Table15[[#Headers],[Southeast]],1,0)</f>
        <v>0</v>
      </c>
      <c r="J1268">
        <f>IF(Table15[[#This Row],[region]]=Table15[[#Headers],[southwest]],1,0)</f>
        <v>1</v>
      </c>
      <c r="K1268">
        <v>10704.47</v>
      </c>
    </row>
    <row r="1269" spans="1:11">
      <c r="A1269">
        <v>24</v>
      </c>
      <c r="B1269" t="s">
        <v>9</v>
      </c>
      <c r="C1269">
        <f>IF(Table15[[#This Row],[sex]]="male",1,0)</f>
        <v>1</v>
      </c>
      <c r="D1269">
        <v>31.065000000000001</v>
      </c>
      <c r="E1269">
        <v>0</v>
      </c>
      <c r="F1269">
        <v>1</v>
      </c>
      <c r="G1269" t="s">
        <v>13</v>
      </c>
      <c r="H1269">
        <f>IF(Table15[[#This Row],[region]]=Table15[[#Headers],[northwest]],1,0)</f>
        <v>0</v>
      </c>
      <c r="I1269">
        <f>IF(Table15[[#This Row],[region]]=Table15[[#Headers],[Southeast]],1,0)</f>
        <v>0</v>
      </c>
      <c r="J1269">
        <f>IF(Table15[[#This Row],[region]]=Table15[[#Headers],[southwest]],1,0)</f>
        <v>0</v>
      </c>
      <c r="K1269">
        <v>34254.053350000002</v>
      </c>
    </row>
    <row r="1270" spans="1:11">
      <c r="A1270">
        <v>20</v>
      </c>
      <c r="B1270" t="s">
        <v>6</v>
      </c>
      <c r="C1270">
        <f>IF(Table15[[#This Row],[sex]]="male",1,0)</f>
        <v>0</v>
      </c>
      <c r="D1270">
        <v>33.299999999999997</v>
      </c>
      <c r="E1270">
        <v>0</v>
      </c>
      <c r="F1270">
        <v>0</v>
      </c>
      <c r="G1270" t="s">
        <v>8</v>
      </c>
      <c r="H1270">
        <f>IF(Table15[[#This Row],[region]]=Table15[[#Headers],[northwest]],1,0)</f>
        <v>0</v>
      </c>
      <c r="I1270">
        <f>IF(Table15[[#This Row],[region]]=Table15[[#Headers],[Southeast]],1,0)</f>
        <v>0</v>
      </c>
      <c r="J1270">
        <f>IF(Table15[[#This Row],[region]]=Table15[[#Headers],[southwest]],1,0)</f>
        <v>1</v>
      </c>
      <c r="K1270">
        <v>1880.4870000000001</v>
      </c>
    </row>
    <row r="1271" spans="1:11">
      <c r="A1271">
        <v>45</v>
      </c>
      <c r="B1271" t="s">
        <v>9</v>
      </c>
      <c r="C1271">
        <f>IF(Table15[[#This Row],[sex]]="male",1,0)</f>
        <v>1</v>
      </c>
      <c r="D1271">
        <v>27.5</v>
      </c>
      <c r="E1271">
        <v>3</v>
      </c>
      <c r="F1271">
        <v>0</v>
      </c>
      <c r="G1271" t="s">
        <v>8</v>
      </c>
      <c r="H1271">
        <f>IF(Table15[[#This Row],[region]]=Table15[[#Headers],[northwest]],1,0)</f>
        <v>0</v>
      </c>
      <c r="I1271">
        <f>IF(Table15[[#This Row],[region]]=Table15[[#Headers],[Southeast]],1,0)</f>
        <v>0</v>
      </c>
      <c r="J1271">
        <f>IF(Table15[[#This Row],[region]]=Table15[[#Headers],[southwest]],1,0)</f>
        <v>1</v>
      </c>
      <c r="K1271">
        <v>8615.2999999999993</v>
      </c>
    </row>
    <row r="1272" spans="1:11">
      <c r="A1272">
        <v>26</v>
      </c>
      <c r="B1272" t="s">
        <v>9</v>
      </c>
      <c r="C1272">
        <f>IF(Table15[[#This Row],[sex]]="male",1,0)</f>
        <v>1</v>
      </c>
      <c r="D1272">
        <v>33.914999999999999</v>
      </c>
      <c r="E1272">
        <v>1</v>
      </c>
      <c r="F1272">
        <v>0</v>
      </c>
      <c r="G1272" t="s">
        <v>12</v>
      </c>
      <c r="H1272">
        <f>IF(Table15[[#This Row],[region]]=Table15[[#Headers],[northwest]],1,0)</f>
        <v>1</v>
      </c>
      <c r="I1272">
        <f>IF(Table15[[#This Row],[region]]=Table15[[#Headers],[Southeast]],1,0)</f>
        <v>0</v>
      </c>
      <c r="J1272">
        <f>IF(Table15[[#This Row],[region]]=Table15[[#Headers],[southwest]],1,0)</f>
        <v>0</v>
      </c>
      <c r="K1272">
        <v>3292.5298499999999</v>
      </c>
    </row>
    <row r="1273" spans="1:11">
      <c r="A1273">
        <v>25</v>
      </c>
      <c r="B1273" t="s">
        <v>6</v>
      </c>
      <c r="C1273">
        <f>IF(Table15[[#This Row],[sex]]="male",1,0)</f>
        <v>0</v>
      </c>
      <c r="D1273">
        <v>34.484999999999999</v>
      </c>
      <c r="E1273">
        <v>0</v>
      </c>
      <c r="F1273">
        <v>0</v>
      </c>
      <c r="G1273" t="s">
        <v>12</v>
      </c>
      <c r="H1273">
        <f>IF(Table15[[#This Row],[region]]=Table15[[#Headers],[northwest]],1,0)</f>
        <v>1</v>
      </c>
      <c r="I1273">
        <f>IF(Table15[[#This Row],[region]]=Table15[[#Headers],[Southeast]],1,0)</f>
        <v>0</v>
      </c>
      <c r="J1273">
        <f>IF(Table15[[#This Row],[region]]=Table15[[#Headers],[southwest]],1,0)</f>
        <v>0</v>
      </c>
      <c r="K1273">
        <v>3021.80915</v>
      </c>
    </row>
    <row r="1274" spans="1:11">
      <c r="A1274">
        <v>43</v>
      </c>
      <c r="B1274" t="s">
        <v>9</v>
      </c>
      <c r="C1274">
        <f>IF(Table15[[#This Row],[sex]]="male",1,0)</f>
        <v>1</v>
      </c>
      <c r="D1274">
        <v>25.52</v>
      </c>
      <c r="E1274">
        <v>5</v>
      </c>
      <c r="F1274">
        <v>0</v>
      </c>
      <c r="G1274" t="s">
        <v>11</v>
      </c>
      <c r="H1274">
        <f>IF(Table15[[#This Row],[region]]=Table15[[#Headers],[northwest]],1,0)</f>
        <v>0</v>
      </c>
      <c r="I1274">
        <f>IF(Table15[[#This Row],[region]]=Table15[[#Headers],[Southeast]],1,0)</f>
        <v>1</v>
      </c>
      <c r="J1274">
        <f>IF(Table15[[#This Row],[region]]=Table15[[#Headers],[southwest]],1,0)</f>
        <v>0</v>
      </c>
      <c r="K1274">
        <v>14478.33015</v>
      </c>
    </row>
    <row r="1275" spans="1:11">
      <c r="A1275">
        <v>35</v>
      </c>
      <c r="B1275" t="s">
        <v>9</v>
      </c>
      <c r="C1275">
        <f>IF(Table15[[#This Row],[sex]]="male",1,0)</f>
        <v>1</v>
      </c>
      <c r="D1275">
        <v>27.61</v>
      </c>
      <c r="E1275">
        <v>1</v>
      </c>
      <c r="F1275">
        <v>0</v>
      </c>
      <c r="G1275" t="s">
        <v>11</v>
      </c>
      <c r="H1275">
        <f>IF(Table15[[#This Row],[region]]=Table15[[#Headers],[northwest]],1,0)</f>
        <v>0</v>
      </c>
      <c r="I1275">
        <f>IF(Table15[[#This Row],[region]]=Table15[[#Headers],[Southeast]],1,0)</f>
        <v>1</v>
      </c>
      <c r="J1275">
        <f>IF(Table15[[#This Row],[region]]=Table15[[#Headers],[southwest]],1,0)</f>
        <v>0</v>
      </c>
      <c r="K1275">
        <v>4747.0528999999997</v>
      </c>
    </row>
    <row r="1276" spans="1:11">
      <c r="A1276">
        <v>26</v>
      </c>
      <c r="B1276" t="s">
        <v>9</v>
      </c>
      <c r="C1276">
        <f>IF(Table15[[#This Row],[sex]]="male",1,0)</f>
        <v>1</v>
      </c>
      <c r="D1276">
        <v>27.06</v>
      </c>
      <c r="E1276">
        <v>0</v>
      </c>
      <c r="F1276">
        <v>1</v>
      </c>
      <c r="G1276" t="s">
        <v>11</v>
      </c>
      <c r="H1276">
        <f>IF(Table15[[#This Row],[region]]=Table15[[#Headers],[northwest]],1,0)</f>
        <v>0</v>
      </c>
      <c r="I1276">
        <f>IF(Table15[[#This Row],[region]]=Table15[[#Headers],[Southeast]],1,0)</f>
        <v>1</v>
      </c>
      <c r="J1276">
        <f>IF(Table15[[#This Row],[region]]=Table15[[#Headers],[southwest]],1,0)</f>
        <v>0</v>
      </c>
      <c r="K1276">
        <v>17043.341400000001</v>
      </c>
    </row>
    <row r="1277" spans="1:11">
      <c r="A1277">
        <v>57</v>
      </c>
      <c r="B1277" t="s">
        <v>9</v>
      </c>
      <c r="C1277">
        <f>IF(Table15[[#This Row],[sex]]="male",1,0)</f>
        <v>1</v>
      </c>
      <c r="D1277">
        <v>23.7</v>
      </c>
      <c r="E1277">
        <v>0</v>
      </c>
      <c r="F1277">
        <v>0</v>
      </c>
      <c r="G1277" t="s">
        <v>8</v>
      </c>
      <c r="H1277">
        <f>IF(Table15[[#This Row],[region]]=Table15[[#Headers],[northwest]],1,0)</f>
        <v>0</v>
      </c>
      <c r="I1277">
        <f>IF(Table15[[#This Row],[region]]=Table15[[#Headers],[Southeast]],1,0)</f>
        <v>0</v>
      </c>
      <c r="J1277">
        <f>IF(Table15[[#This Row],[region]]=Table15[[#Headers],[southwest]],1,0)</f>
        <v>1</v>
      </c>
      <c r="K1277">
        <v>10959.33</v>
      </c>
    </row>
    <row r="1278" spans="1:11">
      <c r="A1278">
        <v>22</v>
      </c>
      <c r="B1278" t="s">
        <v>6</v>
      </c>
      <c r="C1278">
        <f>IF(Table15[[#This Row],[sex]]="male",1,0)</f>
        <v>0</v>
      </c>
      <c r="D1278">
        <v>30.4</v>
      </c>
      <c r="E1278">
        <v>0</v>
      </c>
      <c r="F1278">
        <v>0</v>
      </c>
      <c r="G1278" t="s">
        <v>13</v>
      </c>
      <c r="H1278">
        <f>IF(Table15[[#This Row],[region]]=Table15[[#Headers],[northwest]],1,0)</f>
        <v>0</v>
      </c>
      <c r="I1278">
        <f>IF(Table15[[#This Row],[region]]=Table15[[#Headers],[Southeast]],1,0)</f>
        <v>0</v>
      </c>
      <c r="J1278">
        <f>IF(Table15[[#This Row],[region]]=Table15[[#Headers],[southwest]],1,0)</f>
        <v>0</v>
      </c>
      <c r="K1278">
        <v>2741.9479999999999</v>
      </c>
    </row>
    <row r="1279" spans="1:11">
      <c r="A1279">
        <v>32</v>
      </c>
      <c r="B1279" t="s">
        <v>6</v>
      </c>
      <c r="C1279">
        <f>IF(Table15[[#This Row],[sex]]="male",1,0)</f>
        <v>0</v>
      </c>
      <c r="D1279">
        <v>29.734999999999999</v>
      </c>
      <c r="E1279">
        <v>0</v>
      </c>
      <c r="F1279">
        <v>0</v>
      </c>
      <c r="G1279" t="s">
        <v>12</v>
      </c>
      <c r="H1279">
        <f>IF(Table15[[#This Row],[region]]=Table15[[#Headers],[northwest]],1,0)</f>
        <v>1</v>
      </c>
      <c r="I1279">
        <f>IF(Table15[[#This Row],[region]]=Table15[[#Headers],[Southeast]],1,0)</f>
        <v>0</v>
      </c>
      <c r="J1279">
        <f>IF(Table15[[#This Row],[region]]=Table15[[#Headers],[southwest]],1,0)</f>
        <v>0</v>
      </c>
      <c r="K1279">
        <v>4357.0436499999996</v>
      </c>
    </row>
    <row r="1280" spans="1:11">
      <c r="A1280">
        <v>39</v>
      </c>
      <c r="B1280" t="s">
        <v>9</v>
      </c>
      <c r="C1280">
        <f>IF(Table15[[#This Row],[sex]]="male",1,0)</f>
        <v>1</v>
      </c>
      <c r="D1280">
        <v>29.925000000000001</v>
      </c>
      <c r="E1280">
        <v>1</v>
      </c>
      <c r="F1280">
        <v>1</v>
      </c>
      <c r="G1280" t="s">
        <v>13</v>
      </c>
      <c r="H1280">
        <f>IF(Table15[[#This Row],[region]]=Table15[[#Headers],[northwest]],1,0)</f>
        <v>0</v>
      </c>
      <c r="I1280">
        <f>IF(Table15[[#This Row],[region]]=Table15[[#Headers],[Southeast]],1,0)</f>
        <v>0</v>
      </c>
      <c r="J1280">
        <f>IF(Table15[[#This Row],[region]]=Table15[[#Headers],[southwest]],1,0)</f>
        <v>0</v>
      </c>
      <c r="K1280">
        <v>22462.043750000001</v>
      </c>
    </row>
    <row r="1281" spans="1:11">
      <c r="A1281">
        <v>25</v>
      </c>
      <c r="B1281" t="s">
        <v>6</v>
      </c>
      <c r="C1281">
        <f>IF(Table15[[#This Row],[sex]]="male",1,0)</f>
        <v>0</v>
      </c>
      <c r="D1281">
        <v>26.79</v>
      </c>
      <c r="E1281">
        <v>2</v>
      </c>
      <c r="F1281">
        <v>0</v>
      </c>
      <c r="G1281" t="s">
        <v>12</v>
      </c>
      <c r="H1281">
        <f>IF(Table15[[#This Row],[region]]=Table15[[#Headers],[northwest]],1,0)</f>
        <v>1</v>
      </c>
      <c r="I1281">
        <f>IF(Table15[[#This Row],[region]]=Table15[[#Headers],[Southeast]],1,0)</f>
        <v>0</v>
      </c>
      <c r="J1281">
        <f>IF(Table15[[#This Row],[region]]=Table15[[#Headers],[southwest]],1,0)</f>
        <v>0</v>
      </c>
      <c r="K1281">
        <v>4189.1130999999996</v>
      </c>
    </row>
    <row r="1282" spans="1:11">
      <c r="A1282">
        <v>48</v>
      </c>
      <c r="B1282" t="s">
        <v>6</v>
      </c>
      <c r="C1282">
        <f>IF(Table15[[#This Row],[sex]]="male",1,0)</f>
        <v>0</v>
      </c>
      <c r="D1282">
        <v>33.33</v>
      </c>
      <c r="E1282">
        <v>0</v>
      </c>
      <c r="F1282">
        <v>0</v>
      </c>
      <c r="G1282" t="s">
        <v>11</v>
      </c>
      <c r="H1282">
        <f>IF(Table15[[#This Row],[region]]=Table15[[#Headers],[northwest]],1,0)</f>
        <v>0</v>
      </c>
      <c r="I1282">
        <f>IF(Table15[[#This Row],[region]]=Table15[[#Headers],[Southeast]],1,0)</f>
        <v>1</v>
      </c>
      <c r="J1282">
        <f>IF(Table15[[#This Row],[region]]=Table15[[#Headers],[southwest]],1,0)</f>
        <v>0</v>
      </c>
      <c r="K1282">
        <v>8283.6807000000008</v>
      </c>
    </row>
    <row r="1283" spans="1:11">
      <c r="A1283">
        <v>47</v>
      </c>
      <c r="B1283" t="s">
        <v>6</v>
      </c>
      <c r="C1283">
        <f>IF(Table15[[#This Row],[sex]]="male",1,0)</f>
        <v>0</v>
      </c>
      <c r="D1283">
        <v>27.645</v>
      </c>
      <c r="E1283">
        <v>2</v>
      </c>
      <c r="F1283">
        <v>1</v>
      </c>
      <c r="G1283" t="s">
        <v>12</v>
      </c>
      <c r="H1283">
        <f>IF(Table15[[#This Row],[region]]=Table15[[#Headers],[northwest]],1,0)</f>
        <v>1</v>
      </c>
      <c r="I1283">
        <f>IF(Table15[[#This Row],[region]]=Table15[[#Headers],[Southeast]],1,0)</f>
        <v>0</v>
      </c>
      <c r="J1283">
        <f>IF(Table15[[#This Row],[region]]=Table15[[#Headers],[southwest]],1,0)</f>
        <v>0</v>
      </c>
      <c r="K1283">
        <v>24535.698550000001</v>
      </c>
    </row>
    <row r="1284" spans="1:11">
      <c r="A1284">
        <v>18</v>
      </c>
      <c r="B1284" t="s">
        <v>6</v>
      </c>
      <c r="C1284">
        <f>IF(Table15[[#This Row],[sex]]="male",1,0)</f>
        <v>0</v>
      </c>
      <c r="D1284">
        <v>21.66</v>
      </c>
      <c r="E1284">
        <v>0</v>
      </c>
      <c r="F1284">
        <v>1</v>
      </c>
      <c r="G1284" t="s">
        <v>13</v>
      </c>
      <c r="H1284">
        <f>IF(Table15[[#This Row],[region]]=Table15[[#Headers],[northwest]],1,0)</f>
        <v>0</v>
      </c>
      <c r="I1284">
        <f>IF(Table15[[#This Row],[region]]=Table15[[#Headers],[Southeast]],1,0)</f>
        <v>0</v>
      </c>
      <c r="J1284">
        <f>IF(Table15[[#This Row],[region]]=Table15[[#Headers],[southwest]],1,0)</f>
        <v>0</v>
      </c>
      <c r="K1284">
        <v>14283.4594</v>
      </c>
    </row>
    <row r="1285" spans="1:11">
      <c r="A1285">
        <v>18</v>
      </c>
      <c r="B1285" t="s">
        <v>9</v>
      </c>
      <c r="C1285">
        <f>IF(Table15[[#This Row],[sex]]="male",1,0)</f>
        <v>1</v>
      </c>
      <c r="D1285">
        <v>30.03</v>
      </c>
      <c r="E1285">
        <v>1</v>
      </c>
      <c r="F1285">
        <v>0</v>
      </c>
      <c r="G1285" t="s">
        <v>11</v>
      </c>
      <c r="H1285">
        <f>IF(Table15[[#This Row],[region]]=Table15[[#Headers],[northwest]],1,0)</f>
        <v>0</v>
      </c>
      <c r="I1285">
        <f>IF(Table15[[#This Row],[region]]=Table15[[#Headers],[Southeast]],1,0)</f>
        <v>1</v>
      </c>
      <c r="J1285">
        <f>IF(Table15[[#This Row],[region]]=Table15[[#Headers],[southwest]],1,0)</f>
        <v>0</v>
      </c>
      <c r="K1285">
        <v>1720.3536999999999</v>
      </c>
    </row>
    <row r="1286" spans="1:11">
      <c r="A1286">
        <v>61</v>
      </c>
      <c r="B1286" t="s">
        <v>9</v>
      </c>
      <c r="C1286">
        <f>IF(Table15[[#This Row],[sex]]="male",1,0)</f>
        <v>1</v>
      </c>
      <c r="D1286">
        <v>36.299999999999997</v>
      </c>
      <c r="E1286">
        <v>1</v>
      </c>
      <c r="F1286">
        <v>1</v>
      </c>
      <c r="G1286" t="s">
        <v>8</v>
      </c>
      <c r="H1286">
        <f>IF(Table15[[#This Row],[region]]=Table15[[#Headers],[northwest]],1,0)</f>
        <v>0</v>
      </c>
      <c r="I1286">
        <f>IF(Table15[[#This Row],[region]]=Table15[[#Headers],[Southeast]],1,0)</f>
        <v>0</v>
      </c>
      <c r="J1286">
        <f>IF(Table15[[#This Row],[region]]=Table15[[#Headers],[southwest]],1,0)</f>
        <v>1</v>
      </c>
      <c r="K1286">
        <v>47403.88</v>
      </c>
    </row>
    <row r="1287" spans="1:11">
      <c r="A1287">
        <v>47</v>
      </c>
      <c r="B1287" t="s">
        <v>6</v>
      </c>
      <c r="C1287">
        <f>IF(Table15[[#This Row],[sex]]="male",1,0)</f>
        <v>0</v>
      </c>
      <c r="D1287">
        <v>24.32</v>
      </c>
      <c r="E1287">
        <v>0</v>
      </c>
      <c r="F1287">
        <v>0</v>
      </c>
      <c r="G1287" t="s">
        <v>13</v>
      </c>
      <c r="H1287">
        <f>IF(Table15[[#This Row],[region]]=Table15[[#Headers],[northwest]],1,0)</f>
        <v>0</v>
      </c>
      <c r="I1287">
        <f>IF(Table15[[#This Row],[region]]=Table15[[#Headers],[Southeast]],1,0)</f>
        <v>0</v>
      </c>
      <c r="J1287">
        <f>IF(Table15[[#This Row],[region]]=Table15[[#Headers],[southwest]],1,0)</f>
        <v>0</v>
      </c>
      <c r="K1287">
        <v>8534.6718000000001</v>
      </c>
    </row>
    <row r="1288" spans="1:11">
      <c r="A1288">
        <v>28</v>
      </c>
      <c r="B1288" t="s">
        <v>6</v>
      </c>
      <c r="C1288">
        <f>IF(Table15[[#This Row],[sex]]="male",1,0)</f>
        <v>0</v>
      </c>
      <c r="D1288">
        <v>17.29</v>
      </c>
      <c r="E1288">
        <v>0</v>
      </c>
      <c r="F1288">
        <v>0</v>
      </c>
      <c r="G1288" t="s">
        <v>13</v>
      </c>
      <c r="H1288">
        <f>IF(Table15[[#This Row],[region]]=Table15[[#Headers],[northwest]],1,0)</f>
        <v>0</v>
      </c>
      <c r="I1288">
        <f>IF(Table15[[#This Row],[region]]=Table15[[#Headers],[Southeast]],1,0)</f>
        <v>0</v>
      </c>
      <c r="J1288">
        <f>IF(Table15[[#This Row],[region]]=Table15[[#Headers],[southwest]],1,0)</f>
        <v>0</v>
      </c>
      <c r="K1288">
        <v>3732.6251000000002</v>
      </c>
    </row>
    <row r="1289" spans="1:11">
      <c r="A1289">
        <v>36</v>
      </c>
      <c r="B1289" t="s">
        <v>6</v>
      </c>
      <c r="C1289">
        <f>IF(Table15[[#This Row],[sex]]="male",1,0)</f>
        <v>0</v>
      </c>
      <c r="D1289">
        <v>25.9</v>
      </c>
      <c r="E1289">
        <v>1</v>
      </c>
      <c r="F1289">
        <v>0</v>
      </c>
      <c r="G1289" t="s">
        <v>8</v>
      </c>
      <c r="H1289">
        <f>IF(Table15[[#This Row],[region]]=Table15[[#Headers],[northwest]],1,0)</f>
        <v>0</v>
      </c>
      <c r="I1289">
        <f>IF(Table15[[#This Row],[region]]=Table15[[#Headers],[Southeast]],1,0)</f>
        <v>0</v>
      </c>
      <c r="J1289">
        <f>IF(Table15[[#This Row],[region]]=Table15[[#Headers],[southwest]],1,0)</f>
        <v>1</v>
      </c>
      <c r="K1289">
        <v>5472.4489999999996</v>
      </c>
    </row>
    <row r="1290" spans="1:11">
      <c r="A1290">
        <v>20</v>
      </c>
      <c r="B1290" t="s">
        <v>9</v>
      </c>
      <c r="C1290">
        <f>IF(Table15[[#This Row],[sex]]="male",1,0)</f>
        <v>1</v>
      </c>
      <c r="D1290">
        <v>39.4</v>
      </c>
      <c r="E1290">
        <v>2</v>
      </c>
      <c r="F1290">
        <v>1</v>
      </c>
      <c r="G1290" t="s">
        <v>8</v>
      </c>
      <c r="H1290">
        <f>IF(Table15[[#This Row],[region]]=Table15[[#Headers],[northwest]],1,0)</f>
        <v>0</v>
      </c>
      <c r="I1290">
        <f>IF(Table15[[#This Row],[region]]=Table15[[#Headers],[Southeast]],1,0)</f>
        <v>0</v>
      </c>
      <c r="J1290">
        <f>IF(Table15[[#This Row],[region]]=Table15[[#Headers],[southwest]],1,0)</f>
        <v>1</v>
      </c>
      <c r="K1290">
        <v>38344.565999999999</v>
      </c>
    </row>
    <row r="1291" spans="1:11">
      <c r="A1291">
        <v>44</v>
      </c>
      <c r="B1291" t="s">
        <v>9</v>
      </c>
      <c r="C1291">
        <f>IF(Table15[[#This Row],[sex]]="male",1,0)</f>
        <v>1</v>
      </c>
      <c r="D1291">
        <v>34.32</v>
      </c>
      <c r="E1291">
        <v>1</v>
      </c>
      <c r="F1291">
        <v>0</v>
      </c>
      <c r="G1291" t="s">
        <v>11</v>
      </c>
      <c r="H1291">
        <f>IF(Table15[[#This Row],[region]]=Table15[[#Headers],[northwest]],1,0)</f>
        <v>0</v>
      </c>
      <c r="I1291">
        <f>IF(Table15[[#This Row],[region]]=Table15[[#Headers],[Southeast]],1,0)</f>
        <v>1</v>
      </c>
      <c r="J1291">
        <f>IF(Table15[[#This Row],[region]]=Table15[[#Headers],[southwest]],1,0)</f>
        <v>0</v>
      </c>
      <c r="K1291">
        <v>7147.4727999999996</v>
      </c>
    </row>
    <row r="1292" spans="1:11">
      <c r="A1292">
        <v>38</v>
      </c>
      <c r="B1292" t="s">
        <v>6</v>
      </c>
      <c r="C1292">
        <f>IF(Table15[[#This Row],[sex]]="male",1,0)</f>
        <v>0</v>
      </c>
      <c r="D1292">
        <v>19.95</v>
      </c>
      <c r="E1292">
        <v>2</v>
      </c>
      <c r="F1292">
        <v>0</v>
      </c>
      <c r="G1292" t="s">
        <v>13</v>
      </c>
      <c r="H1292">
        <f>IF(Table15[[#This Row],[region]]=Table15[[#Headers],[northwest]],1,0)</f>
        <v>0</v>
      </c>
      <c r="I1292">
        <f>IF(Table15[[#This Row],[region]]=Table15[[#Headers],[Southeast]],1,0)</f>
        <v>0</v>
      </c>
      <c r="J1292">
        <f>IF(Table15[[#This Row],[region]]=Table15[[#Headers],[southwest]],1,0)</f>
        <v>0</v>
      </c>
      <c r="K1292">
        <v>7133.9025000000001</v>
      </c>
    </row>
    <row r="1293" spans="1:11">
      <c r="A1293">
        <v>19</v>
      </c>
      <c r="B1293" t="s">
        <v>9</v>
      </c>
      <c r="C1293">
        <f>IF(Table15[[#This Row],[sex]]="male",1,0)</f>
        <v>1</v>
      </c>
      <c r="D1293">
        <v>34.9</v>
      </c>
      <c r="E1293">
        <v>0</v>
      </c>
      <c r="F1293">
        <v>1</v>
      </c>
      <c r="G1293" t="s">
        <v>8</v>
      </c>
      <c r="H1293">
        <f>IF(Table15[[#This Row],[region]]=Table15[[#Headers],[northwest]],1,0)</f>
        <v>0</v>
      </c>
      <c r="I1293">
        <f>IF(Table15[[#This Row],[region]]=Table15[[#Headers],[Southeast]],1,0)</f>
        <v>0</v>
      </c>
      <c r="J1293">
        <f>IF(Table15[[#This Row],[region]]=Table15[[#Headers],[southwest]],1,0)</f>
        <v>1</v>
      </c>
      <c r="K1293">
        <v>34828.654000000002</v>
      </c>
    </row>
    <row r="1294" spans="1:11">
      <c r="A1294">
        <v>21</v>
      </c>
      <c r="B1294" t="s">
        <v>9</v>
      </c>
      <c r="C1294">
        <f>IF(Table15[[#This Row],[sex]]="male",1,0)</f>
        <v>1</v>
      </c>
      <c r="D1294">
        <v>23.21</v>
      </c>
      <c r="E1294">
        <v>0</v>
      </c>
      <c r="F1294">
        <v>0</v>
      </c>
      <c r="G1294" t="s">
        <v>11</v>
      </c>
      <c r="H1294">
        <f>IF(Table15[[#This Row],[region]]=Table15[[#Headers],[northwest]],1,0)</f>
        <v>0</v>
      </c>
      <c r="I1294">
        <f>IF(Table15[[#This Row],[region]]=Table15[[#Headers],[Southeast]],1,0)</f>
        <v>1</v>
      </c>
      <c r="J1294">
        <f>IF(Table15[[#This Row],[region]]=Table15[[#Headers],[southwest]],1,0)</f>
        <v>0</v>
      </c>
      <c r="K1294">
        <v>1515.3449000000001</v>
      </c>
    </row>
    <row r="1295" spans="1:11">
      <c r="A1295">
        <v>46</v>
      </c>
      <c r="B1295" t="s">
        <v>9</v>
      </c>
      <c r="C1295">
        <f>IF(Table15[[#This Row],[sex]]="male",1,0)</f>
        <v>1</v>
      </c>
      <c r="D1295">
        <v>25.745000000000001</v>
      </c>
      <c r="E1295">
        <v>3</v>
      </c>
      <c r="F1295">
        <v>0</v>
      </c>
      <c r="G1295" t="s">
        <v>12</v>
      </c>
      <c r="H1295">
        <f>IF(Table15[[#This Row],[region]]=Table15[[#Headers],[northwest]],1,0)</f>
        <v>1</v>
      </c>
      <c r="I1295">
        <f>IF(Table15[[#This Row],[region]]=Table15[[#Headers],[Southeast]],1,0)</f>
        <v>0</v>
      </c>
      <c r="J1295">
        <f>IF(Table15[[#This Row],[region]]=Table15[[#Headers],[southwest]],1,0)</f>
        <v>0</v>
      </c>
      <c r="K1295">
        <v>9301.8935500000007</v>
      </c>
    </row>
    <row r="1296" spans="1:11">
      <c r="A1296">
        <v>58</v>
      </c>
      <c r="B1296" t="s">
        <v>9</v>
      </c>
      <c r="C1296">
        <f>IF(Table15[[#This Row],[sex]]="male",1,0)</f>
        <v>1</v>
      </c>
      <c r="D1296">
        <v>25.175000000000001</v>
      </c>
      <c r="E1296">
        <v>0</v>
      </c>
      <c r="F1296">
        <v>0</v>
      </c>
      <c r="G1296" t="s">
        <v>13</v>
      </c>
      <c r="H1296">
        <f>IF(Table15[[#This Row],[region]]=Table15[[#Headers],[northwest]],1,0)</f>
        <v>0</v>
      </c>
      <c r="I1296">
        <f>IF(Table15[[#This Row],[region]]=Table15[[#Headers],[Southeast]],1,0)</f>
        <v>0</v>
      </c>
      <c r="J1296">
        <f>IF(Table15[[#This Row],[region]]=Table15[[#Headers],[southwest]],1,0)</f>
        <v>0</v>
      </c>
      <c r="K1296">
        <v>11931.125249999999</v>
      </c>
    </row>
    <row r="1297" spans="1:11">
      <c r="A1297">
        <v>20</v>
      </c>
      <c r="B1297" t="s">
        <v>9</v>
      </c>
      <c r="C1297">
        <f>IF(Table15[[#This Row],[sex]]="male",1,0)</f>
        <v>1</v>
      </c>
      <c r="D1297">
        <v>22</v>
      </c>
      <c r="E1297">
        <v>1</v>
      </c>
      <c r="F1297">
        <v>0</v>
      </c>
      <c r="G1297" t="s">
        <v>8</v>
      </c>
      <c r="H1297">
        <f>IF(Table15[[#This Row],[region]]=Table15[[#Headers],[northwest]],1,0)</f>
        <v>0</v>
      </c>
      <c r="I1297">
        <f>IF(Table15[[#This Row],[region]]=Table15[[#Headers],[Southeast]],1,0)</f>
        <v>0</v>
      </c>
      <c r="J1297">
        <f>IF(Table15[[#This Row],[region]]=Table15[[#Headers],[southwest]],1,0)</f>
        <v>1</v>
      </c>
      <c r="K1297">
        <v>1964.78</v>
      </c>
    </row>
    <row r="1298" spans="1:11">
      <c r="A1298">
        <v>18</v>
      </c>
      <c r="B1298" t="s">
        <v>9</v>
      </c>
      <c r="C1298">
        <f>IF(Table15[[#This Row],[sex]]="male",1,0)</f>
        <v>1</v>
      </c>
      <c r="D1298">
        <v>26.125</v>
      </c>
      <c r="E1298">
        <v>0</v>
      </c>
      <c r="F1298">
        <v>0</v>
      </c>
      <c r="G1298" t="s">
        <v>13</v>
      </c>
      <c r="H1298">
        <f>IF(Table15[[#This Row],[region]]=Table15[[#Headers],[northwest]],1,0)</f>
        <v>0</v>
      </c>
      <c r="I1298">
        <f>IF(Table15[[#This Row],[region]]=Table15[[#Headers],[Southeast]],1,0)</f>
        <v>0</v>
      </c>
      <c r="J1298">
        <f>IF(Table15[[#This Row],[region]]=Table15[[#Headers],[southwest]],1,0)</f>
        <v>0</v>
      </c>
      <c r="K1298">
        <v>1708.9257500000001</v>
      </c>
    </row>
    <row r="1299" spans="1:11">
      <c r="A1299">
        <v>28</v>
      </c>
      <c r="B1299" t="s">
        <v>6</v>
      </c>
      <c r="C1299">
        <f>IF(Table15[[#This Row],[sex]]="male",1,0)</f>
        <v>0</v>
      </c>
      <c r="D1299">
        <v>26.51</v>
      </c>
      <c r="E1299">
        <v>2</v>
      </c>
      <c r="F1299">
        <v>0</v>
      </c>
      <c r="G1299" t="s">
        <v>11</v>
      </c>
      <c r="H1299">
        <f>IF(Table15[[#This Row],[region]]=Table15[[#Headers],[northwest]],1,0)</f>
        <v>0</v>
      </c>
      <c r="I1299">
        <f>IF(Table15[[#This Row],[region]]=Table15[[#Headers],[Southeast]],1,0)</f>
        <v>1</v>
      </c>
      <c r="J1299">
        <f>IF(Table15[[#This Row],[region]]=Table15[[#Headers],[southwest]],1,0)</f>
        <v>0</v>
      </c>
      <c r="K1299">
        <v>4340.4408999999996</v>
      </c>
    </row>
    <row r="1300" spans="1:11">
      <c r="A1300">
        <v>33</v>
      </c>
      <c r="B1300" t="s">
        <v>9</v>
      </c>
      <c r="C1300">
        <f>IF(Table15[[#This Row],[sex]]="male",1,0)</f>
        <v>1</v>
      </c>
      <c r="D1300">
        <v>27.454999999999998</v>
      </c>
      <c r="E1300">
        <v>2</v>
      </c>
      <c r="F1300">
        <v>0</v>
      </c>
      <c r="G1300" t="s">
        <v>12</v>
      </c>
      <c r="H1300">
        <f>IF(Table15[[#This Row],[region]]=Table15[[#Headers],[northwest]],1,0)</f>
        <v>1</v>
      </c>
      <c r="I1300">
        <f>IF(Table15[[#This Row],[region]]=Table15[[#Headers],[Southeast]],1,0)</f>
        <v>0</v>
      </c>
      <c r="J1300">
        <f>IF(Table15[[#This Row],[region]]=Table15[[#Headers],[southwest]],1,0)</f>
        <v>0</v>
      </c>
      <c r="K1300">
        <v>5261.4694499999996</v>
      </c>
    </row>
    <row r="1301" spans="1:11">
      <c r="A1301">
        <v>19</v>
      </c>
      <c r="B1301" t="s">
        <v>6</v>
      </c>
      <c r="C1301">
        <f>IF(Table15[[#This Row],[sex]]="male",1,0)</f>
        <v>0</v>
      </c>
      <c r="D1301">
        <v>25.745000000000001</v>
      </c>
      <c r="E1301">
        <v>1</v>
      </c>
      <c r="F1301">
        <v>0</v>
      </c>
      <c r="G1301" t="s">
        <v>12</v>
      </c>
      <c r="H1301">
        <f>IF(Table15[[#This Row],[region]]=Table15[[#Headers],[northwest]],1,0)</f>
        <v>1</v>
      </c>
      <c r="I1301">
        <f>IF(Table15[[#This Row],[region]]=Table15[[#Headers],[Southeast]],1,0)</f>
        <v>0</v>
      </c>
      <c r="J1301">
        <f>IF(Table15[[#This Row],[region]]=Table15[[#Headers],[southwest]],1,0)</f>
        <v>0</v>
      </c>
      <c r="K1301">
        <v>2710.8285500000002</v>
      </c>
    </row>
    <row r="1302" spans="1:11">
      <c r="A1302">
        <v>45</v>
      </c>
      <c r="B1302" t="s">
        <v>9</v>
      </c>
      <c r="C1302">
        <f>IF(Table15[[#This Row],[sex]]="male",1,0)</f>
        <v>1</v>
      </c>
      <c r="D1302">
        <v>30.36</v>
      </c>
      <c r="E1302">
        <v>0</v>
      </c>
      <c r="F1302">
        <v>1</v>
      </c>
      <c r="G1302" t="s">
        <v>11</v>
      </c>
      <c r="H1302">
        <f>IF(Table15[[#This Row],[region]]=Table15[[#Headers],[northwest]],1,0)</f>
        <v>0</v>
      </c>
      <c r="I1302">
        <f>IF(Table15[[#This Row],[region]]=Table15[[#Headers],[Southeast]],1,0)</f>
        <v>1</v>
      </c>
      <c r="J1302">
        <f>IF(Table15[[#This Row],[region]]=Table15[[#Headers],[southwest]],1,0)</f>
        <v>0</v>
      </c>
      <c r="K1302">
        <v>62592.873090000001</v>
      </c>
    </row>
    <row r="1303" spans="1:11">
      <c r="A1303">
        <v>62</v>
      </c>
      <c r="B1303" t="s">
        <v>9</v>
      </c>
      <c r="C1303">
        <f>IF(Table15[[#This Row],[sex]]="male",1,0)</f>
        <v>1</v>
      </c>
      <c r="D1303">
        <v>30.875</v>
      </c>
      <c r="E1303">
        <v>3</v>
      </c>
      <c r="F1303">
        <v>1</v>
      </c>
      <c r="G1303" t="s">
        <v>12</v>
      </c>
      <c r="H1303">
        <f>IF(Table15[[#This Row],[region]]=Table15[[#Headers],[northwest]],1,0)</f>
        <v>1</v>
      </c>
      <c r="I1303">
        <f>IF(Table15[[#This Row],[region]]=Table15[[#Headers],[Southeast]],1,0)</f>
        <v>0</v>
      </c>
      <c r="J1303">
        <f>IF(Table15[[#This Row],[region]]=Table15[[#Headers],[southwest]],1,0)</f>
        <v>0</v>
      </c>
      <c r="K1303">
        <v>46718.163249999998</v>
      </c>
    </row>
    <row r="1304" spans="1:11">
      <c r="A1304">
        <v>25</v>
      </c>
      <c r="B1304" t="s">
        <v>6</v>
      </c>
      <c r="C1304">
        <f>IF(Table15[[#This Row],[sex]]="male",1,0)</f>
        <v>0</v>
      </c>
      <c r="D1304">
        <v>20.8</v>
      </c>
      <c r="E1304">
        <v>1</v>
      </c>
      <c r="F1304">
        <v>0</v>
      </c>
      <c r="G1304" t="s">
        <v>8</v>
      </c>
      <c r="H1304">
        <f>IF(Table15[[#This Row],[region]]=Table15[[#Headers],[northwest]],1,0)</f>
        <v>0</v>
      </c>
      <c r="I1304">
        <f>IF(Table15[[#This Row],[region]]=Table15[[#Headers],[Southeast]],1,0)</f>
        <v>0</v>
      </c>
      <c r="J1304">
        <f>IF(Table15[[#This Row],[region]]=Table15[[#Headers],[southwest]],1,0)</f>
        <v>1</v>
      </c>
      <c r="K1304">
        <v>3208.7869999999998</v>
      </c>
    </row>
    <row r="1305" spans="1:11">
      <c r="A1305">
        <v>43</v>
      </c>
      <c r="B1305" t="s">
        <v>9</v>
      </c>
      <c r="C1305">
        <f>IF(Table15[[#This Row],[sex]]="male",1,0)</f>
        <v>1</v>
      </c>
      <c r="D1305">
        <v>27.8</v>
      </c>
      <c r="E1305">
        <v>0</v>
      </c>
      <c r="F1305">
        <v>1</v>
      </c>
      <c r="G1305" t="s">
        <v>8</v>
      </c>
      <c r="H1305">
        <f>IF(Table15[[#This Row],[region]]=Table15[[#Headers],[northwest]],1,0)</f>
        <v>0</v>
      </c>
      <c r="I1305">
        <f>IF(Table15[[#This Row],[region]]=Table15[[#Headers],[Southeast]],1,0)</f>
        <v>0</v>
      </c>
      <c r="J1305">
        <f>IF(Table15[[#This Row],[region]]=Table15[[#Headers],[southwest]],1,0)</f>
        <v>1</v>
      </c>
      <c r="K1305">
        <v>37829.724199999997</v>
      </c>
    </row>
    <row r="1306" spans="1:11">
      <c r="A1306">
        <v>42</v>
      </c>
      <c r="B1306" t="s">
        <v>9</v>
      </c>
      <c r="C1306">
        <f>IF(Table15[[#This Row],[sex]]="male",1,0)</f>
        <v>1</v>
      </c>
      <c r="D1306">
        <v>24.605</v>
      </c>
      <c r="E1306">
        <v>2</v>
      </c>
      <c r="F1306">
        <v>1</v>
      </c>
      <c r="G1306" t="s">
        <v>13</v>
      </c>
      <c r="H1306">
        <f>IF(Table15[[#This Row],[region]]=Table15[[#Headers],[northwest]],1,0)</f>
        <v>0</v>
      </c>
      <c r="I1306">
        <f>IF(Table15[[#This Row],[region]]=Table15[[#Headers],[Southeast]],1,0)</f>
        <v>0</v>
      </c>
      <c r="J1306">
        <f>IF(Table15[[#This Row],[region]]=Table15[[#Headers],[southwest]],1,0)</f>
        <v>0</v>
      </c>
      <c r="K1306">
        <v>21259.377949999998</v>
      </c>
    </row>
    <row r="1307" spans="1:11">
      <c r="A1307">
        <v>24</v>
      </c>
      <c r="B1307" t="s">
        <v>6</v>
      </c>
      <c r="C1307">
        <f>IF(Table15[[#This Row],[sex]]="male",1,0)</f>
        <v>0</v>
      </c>
      <c r="D1307">
        <v>27.72</v>
      </c>
      <c r="E1307">
        <v>0</v>
      </c>
      <c r="F1307">
        <v>0</v>
      </c>
      <c r="G1307" t="s">
        <v>11</v>
      </c>
      <c r="H1307">
        <f>IF(Table15[[#This Row],[region]]=Table15[[#Headers],[northwest]],1,0)</f>
        <v>0</v>
      </c>
      <c r="I1307">
        <f>IF(Table15[[#This Row],[region]]=Table15[[#Headers],[Southeast]],1,0)</f>
        <v>1</v>
      </c>
      <c r="J1307">
        <f>IF(Table15[[#This Row],[region]]=Table15[[#Headers],[southwest]],1,0)</f>
        <v>0</v>
      </c>
      <c r="K1307">
        <v>2464.6188000000002</v>
      </c>
    </row>
    <row r="1308" spans="1:11">
      <c r="A1308">
        <v>29</v>
      </c>
      <c r="B1308" t="s">
        <v>6</v>
      </c>
      <c r="C1308">
        <f>IF(Table15[[#This Row],[sex]]="male",1,0)</f>
        <v>0</v>
      </c>
      <c r="D1308">
        <v>21.85</v>
      </c>
      <c r="E1308">
        <v>0</v>
      </c>
      <c r="F1308">
        <v>1</v>
      </c>
      <c r="G1308" t="s">
        <v>13</v>
      </c>
      <c r="H1308">
        <f>IF(Table15[[#This Row],[region]]=Table15[[#Headers],[northwest]],1,0)</f>
        <v>0</v>
      </c>
      <c r="I1308">
        <f>IF(Table15[[#This Row],[region]]=Table15[[#Headers],[Southeast]],1,0)</f>
        <v>0</v>
      </c>
      <c r="J1308">
        <f>IF(Table15[[#This Row],[region]]=Table15[[#Headers],[southwest]],1,0)</f>
        <v>0</v>
      </c>
      <c r="K1308">
        <v>16115.3045</v>
      </c>
    </row>
    <row r="1309" spans="1:11">
      <c r="A1309">
        <v>32</v>
      </c>
      <c r="B1309" t="s">
        <v>9</v>
      </c>
      <c r="C1309">
        <f>IF(Table15[[#This Row],[sex]]="male",1,0)</f>
        <v>1</v>
      </c>
      <c r="D1309">
        <v>28.12</v>
      </c>
      <c r="E1309">
        <v>4</v>
      </c>
      <c r="F1309">
        <v>1</v>
      </c>
      <c r="G1309" t="s">
        <v>12</v>
      </c>
      <c r="H1309">
        <f>IF(Table15[[#This Row],[region]]=Table15[[#Headers],[northwest]],1,0)</f>
        <v>1</v>
      </c>
      <c r="I1309">
        <f>IF(Table15[[#This Row],[region]]=Table15[[#Headers],[Southeast]],1,0)</f>
        <v>0</v>
      </c>
      <c r="J1309">
        <f>IF(Table15[[#This Row],[region]]=Table15[[#Headers],[southwest]],1,0)</f>
        <v>0</v>
      </c>
      <c r="K1309">
        <v>21472.478800000001</v>
      </c>
    </row>
    <row r="1310" spans="1:11">
      <c r="A1310">
        <v>25</v>
      </c>
      <c r="B1310" t="s">
        <v>6</v>
      </c>
      <c r="C1310">
        <f>IF(Table15[[#This Row],[sex]]="male",1,0)</f>
        <v>0</v>
      </c>
      <c r="D1310">
        <v>30.2</v>
      </c>
      <c r="E1310">
        <v>0</v>
      </c>
      <c r="F1310">
        <v>1</v>
      </c>
      <c r="G1310" t="s">
        <v>8</v>
      </c>
      <c r="H1310">
        <f>IF(Table15[[#This Row],[region]]=Table15[[#Headers],[northwest]],1,0)</f>
        <v>0</v>
      </c>
      <c r="I1310">
        <f>IF(Table15[[#This Row],[region]]=Table15[[#Headers],[Southeast]],1,0)</f>
        <v>0</v>
      </c>
      <c r="J1310">
        <f>IF(Table15[[#This Row],[region]]=Table15[[#Headers],[southwest]],1,0)</f>
        <v>1</v>
      </c>
      <c r="K1310">
        <v>33900.652999999998</v>
      </c>
    </row>
    <row r="1311" spans="1:11">
      <c r="A1311">
        <v>41</v>
      </c>
      <c r="B1311" t="s">
        <v>9</v>
      </c>
      <c r="C1311">
        <f>IF(Table15[[#This Row],[sex]]="male",1,0)</f>
        <v>1</v>
      </c>
      <c r="D1311">
        <v>32.200000000000003</v>
      </c>
      <c r="E1311">
        <v>2</v>
      </c>
      <c r="F1311">
        <v>0</v>
      </c>
      <c r="G1311" t="s">
        <v>8</v>
      </c>
      <c r="H1311">
        <f>IF(Table15[[#This Row],[region]]=Table15[[#Headers],[northwest]],1,0)</f>
        <v>0</v>
      </c>
      <c r="I1311">
        <f>IF(Table15[[#This Row],[region]]=Table15[[#Headers],[Southeast]],1,0)</f>
        <v>0</v>
      </c>
      <c r="J1311">
        <f>IF(Table15[[#This Row],[region]]=Table15[[#Headers],[southwest]],1,0)</f>
        <v>1</v>
      </c>
      <c r="K1311">
        <v>6875.9610000000002</v>
      </c>
    </row>
    <row r="1312" spans="1:11">
      <c r="A1312">
        <v>42</v>
      </c>
      <c r="B1312" t="s">
        <v>9</v>
      </c>
      <c r="C1312">
        <f>IF(Table15[[#This Row],[sex]]="male",1,0)</f>
        <v>1</v>
      </c>
      <c r="D1312">
        <v>26.315000000000001</v>
      </c>
      <c r="E1312">
        <v>1</v>
      </c>
      <c r="F1312">
        <v>0</v>
      </c>
      <c r="G1312" t="s">
        <v>12</v>
      </c>
      <c r="H1312">
        <f>IF(Table15[[#This Row],[region]]=Table15[[#Headers],[northwest]],1,0)</f>
        <v>1</v>
      </c>
      <c r="I1312">
        <f>IF(Table15[[#This Row],[region]]=Table15[[#Headers],[Southeast]],1,0)</f>
        <v>0</v>
      </c>
      <c r="J1312">
        <f>IF(Table15[[#This Row],[region]]=Table15[[#Headers],[southwest]],1,0)</f>
        <v>0</v>
      </c>
      <c r="K1312">
        <v>6940.90985</v>
      </c>
    </row>
    <row r="1313" spans="1:11">
      <c r="A1313">
        <v>33</v>
      </c>
      <c r="B1313" t="s">
        <v>6</v>
      </c>
      <c r="C1313">
        <f>IF(Table15[[#This Row],[sex]]="male",1,0)</f>
        <v>0</v>
      </c>
      <c r="D1313">
        <v>26.695</v>
      </c>
      <c r="E1313">
        <v>0</v>
      </c>
      <c r="F1313">
        <v>0</v>
      </c>
      <c r="G1313" t="s">
        <v>12</v>
      </c>
      <c r="H1313">
        <f>IF(Table15[[#This Row],[region]]=Table15[[#Headers],[northwest]],1,0)</f>
        <v>1</v>
      </c>
      <c r="I1313">
        <f>IF(Table15[[#This Row],[region]]=Table15[[#Headers],[Southeast]],1,0)</f>
        <v>0</v>
      </c>
      <c r="J1313">
        <f>IF(Table15[[#This Row],[region]]=Table15[[#Headers],[southwest]],1,0)</f>
        <v>0</v>
      </c>
      <c r="K1313">
        <v>4571.4130500000001</v>
      </c>
    </row>
    <row r="1314" spans="1:11">
      <c r="A1314">
        <v>34</v>
      </c>
      <c r="B1314" t="s">
        <v>9</v>
      </c>
      <c r="C1314">
        <f>IF(Table15[[#This Row],[sex]]="male",1,0)</f>
        <v>1</v>
      </c>
      <c r="D1314">
        <v>42.9</v>
      </c>
      <c r="E1314">
        <v>1</v>
      </c>
      <c r="F1314">
        <v>0</v>
      </c>
      <c r="G1314" t="s">
        <v>8</v>
      </c>
      <c r="H1314">
        <f>IF(Table15[[#This Row],[region]]=Table15[[#Headers],[northwest]],1,0)</f>
        <v>0</v>
      </c>
      <c r="I1314">
        <f>IF(Table15[[#This Row],[region]]=Table15[[#Headers],[Southeast]],1,0)</f>
        <v>0</v>
      </c>
      <c r="J1314">
        <f>IF(Table15[[#This Row],[region]]=Table15[[#Headers],[southwest]],1,0)</f>
        <v>1</v>
      </c>
      <c r="K1314">
        <v>4536.259</v>
      </c>
    </row>
    <row r="1315" spans="1:11">
      <c r="A1315">
        <v>19</v>
      </c>
      <c r="B1315" t="s">
        <v>6</v>
      </c>
      <c r="C1315">
        <f>IF(Table15[[#This Row],[sex]]="male",1,0)</f>
        <v>0</v>
      </c>
      <c r="D1315">
        <v>34.700000000000003</v>
      </c>
      <c r="E1315">
        <v>2</v>
      </c>
      <c r="F1315">
        <v>1</v>
      </c>
      <c r="G1315" t="s">
        <v>8</v>
      </c>
      <c r="H1315">
        <f>IF(Table15[[#This Row],[region]]=Table15[[#Headers],[northwest]],1,0)</f>
        <v>0</v>
      </c>
      <c r="I1315">
        <f>IF(Table15[[#This Row],[region]]=Table15[[#Headers],[Southeast]],1,0)</f>
        <v>0</v>
      </c>
      <c r="J1315">
        <f>IF(Table15[[#This Row],[region]]=Table15[[#Headers],[southwest]],1,0)</f>
        <v>1</v>
      </c>
      <c r="K1315">
        <v>36397.576000000001</v>
      </c>
    </row>
    <row r="1316" spans="1:11">
      <c r="A1316">
        <v>30</v>
      </c>
      <c r="B1316" t="s">
        <v>6</v>
      </c>
      <c r="C1316">
        <f>IF(Table15[[#This Row],[sex]]="male",1,0)</f>
        <v>0</v>
      </c>
      <c r="D1316">
        <v>23.655000000000001</v>
      </c>
      <c r="E1316">
        <v>3</v>
      </c>
      <c r="F1316">
        <v>1</v>
      </c>
      <c r="G1316" t="s">
        <v>12</v>
      </c>
      <c r="H1316">
        <f>IF(Table15[[#This Row],[region]]=Table15[[#Headers],[northwest]],1,0)</f>
        <v>1</v>
      </c>
      <c r="I1316">
        <f>IF(Table15[[#This Row],[region]]=Table15[[#Headers],[Southeast]],1,0)</f>
        <v>0</v>
      </c>
      <c r="J1316">
        <f>IF(Table15[[#This Row],[region]]=Table15[[#Headers],[southwest]],1,0)</f>
        <v>0</v>
      </c>
      <c r="K1316">
        <v>18765.87545</v>
      </c>
    </row>
    <row r="1317" spans="1:11">
      <c r="A1317">
        <v>18</v>
      </c>
      <c r="B1317" t="s">
        <v>9</v>
      </c>
      <c r="C1317">
        <f>IF(Table15[[#This Row],[sex]]="male",1,0)</f>
        <v>1</v>
      </c>
      <c r="D1317">
        <v>28.31</v>
      </c>
      <c r="E1317">
        <v>1</v>
      </c>
      <c r="F1317">
        <v>0</v>
      </c>
      <c r="G1317" t="s">
        <v>13</v>
      </c>
      <c r="H1317">
        <f>IF(Table15[[#This Row],[region]]=Table15[[#Headers],[northwest]],1,0)</f>
        <v>0</v>
      </c>
      <c r="I1317">
        <f>IF(Table15[[#This Row],[region]]=Table15[[#Headers],[Southeast]],1,0)</f>
        <v>0</v>
      </c>
      <c r="J1317">
        <f>IF(Table15[[#This Row],[region]]=Table15[[#Headers],[southwest]],1,0)</f>
        <v>0</v>
      </c>
      <c r="K1317">
        <v>11272.331389999999</v>
      </c>
    </row>
    <row r="1318" spans="1:11">
      <c r="A1318">
        <v>19</v>
      </c>
      <c r="B1318" t="s">
        <v>6</v>
      </c>
      <c r="C1318">
        <f>IF(Table15[[#This Row],[sex]]="male",1,0)</f>
        <v>0</v>
      </c>
      <c r="D1318">
        <v>20.6</v>
      </c>
      <c r="E1318">
        <v>0</v>
      </c>
      <c r="F1318">
        <v>0</v>
      </c>
      <c r="G1318" t="s">
        <v>8</v>
      </c>
      <c r="H1318">
        <f>IF(Table15[[#This Row],[region]]=Table15[[#Headers],[northwest]],1,0)</f>
        <v>0</v>
      </c>
      <c r="I1318">
        <f>IF(Table15[[#This Row],[region]]=Table15[[#Headers],[Southeast]],1,0)</f>
        <v>0</v>
      </c>
      <c r="J1318">
        <f>IF(Table15[[#This Row],[region]]=Table15[[#Headers],[southwest]],1,0)</f>
        <v>1</v>
      </c>
      <c r="K1318">
        <v>1731.6769999999999</v>
      </c>
    </row>
    <row r="1319" spans="1:11">
      <c r="A1319">
        <v>18</v>
      </c>
      <c r="B1319" t="s">
        <v>9</v>
      </c>
      <c r="C1319">
        <f>IF(Table15[[#This Row],[sex]]="male",1,0)</f>
        <v>1</v>
      </c>
      <c r="D1319">
        <v>53.13</v>
      </c>
      <c r="E1319">
        <v>0</v>
      </c>
      <c r="F1319">
        <v>0</v>
      </c>
      <c r="G1319" t="s">
        <v>11</v>
      </c>
      <c r="H1319">
        <f>IF(Table15[[#This Row],[region]]=Table15[[#Headers],[northwest]],1,0)</f>
        <v>0</v>
      </c>
      <c r="I1319">
        <f>IF(Table15[[#This Row],[region]]=Table15[[#Headers],[Southeast]],1,0)</f>
        <v>1</v>
      </c>
      <c r="J1319">
        <f>IF(Table15[[#This Row],[region]]=Table15[[#Headers],[southwest]],1,0)</f>
        <v>0</v>
      </c>
      <c r="K1319">
        <v>1163.4627</v>
      </c>
    </row>
    <row r="1320" spans="1:11">
      <c r="A1320">
        <v>35</v>
      </c>
      <c r="B1320" t="s">
        <v>9</v>
      </c>
      <c r="C1320">
        <f>IF(Table15[[#This Row],[sex]]="male",1,0)</f>
        <v>1</v>
      </c>
      <c r="D1320">
        <v>39.71</v>
      </c>
      <c r="E1320">
        <v>4</v>
      </c>
      <c r="F1320">
        <v>0</v>
      </c>
      <c r="G1320" t="s">
        <v>13</v>
      </c>
      <c r="H1320">
        <f>IF(Table15[[#This Row],[region]]=Table15[[#Headers],[northwest]],1,0)</f>
        <v>0</v>
      </c>
      <c r="I1320">
        <f>IF(Table15[[#This Row],[region]]=Table15[[#Headers],[Southeast]],1,0)</f>
        <v>0</v>
      </c>
      <c r="J1320">
        <f>IF(Table15[[#This Row],[region]]=Table15[[#Headers],[southwest]],1,0)</f>
        <v>0</v>
      </c>
      <c r="K1320">
        <v>19496.71917</v>
      </c>
    </row>
    <row r="1321" spans="1:11">
      <c r="A1321">
        <v>39</v>
      </c>
      <c r="B1321" t="s">
        <v>6</v>
      </c>
      <c r="C1321">
        <f>IF(Table15[[#This Row],[sex]]="male",1,0)</f>
        <v>0</v>
      </c>
      <c r="D1321">
        <v>26.315000000000001</v>
      </c>
      <c r="E1321">
        <v>2</v>
      </c>
      <c r="F1321">
        <v>0</v>
      </c>
      <c r="G1321" t="s">
        <v>12</v>
      </c>
      <c r="H1321">
        <f>IF(Table15[[#This Row],[region]]=Table15[[#Headers],[northwest]],1,0)</f>
        <v>1</v>
      </c>
      <c r="I1321">
        <f>IF(Table15[[#This Row],[region]]=Table15[[#Headers],[Southeast]],1,0)</f>
        <v>0</v>
      </c>
      <c r="J1321">
        <f>IF(Table15[[#This Row],[region]]=Table15[[#Headers],[southwest]],1,0)</f>
        <v>0</v>
      </c>
      <c r="K1321">
        <v>7201.7008500000002</v>
      </c>
    </row>
    <row r="1322" spans="1:11">
      <c r="A1322">
        <v>31</v>
      </c>
      <c r="B1322" t="s">
        <v>9</v>
      </c>
      <c r="C1322">
        <f>IF(Table15[[#This Row],[sex]]="male",1,0)</f>
        <v>1</v>
      </c>
      <c r="D1322">
        <v>31.065000000000001</v>
      </c>
      <c r="E1322">
        <v>3</v>
      </c>
      <c r="F1322">
        <v>0</v>
      </c>
      <c r="G1322" t="s">
        <v>12</v>
      </c>
      <c r="H1322">
        <f>IF(Table15[[#This Row],[region]]=Table15[[#Headers],[northwest]],1,0)</f>
        <v>1</v>
      </c>
      <c r="I1322">
        <f>IF(Table15[[#This Row],[region]]=Table15[[#Headers],[Southeast]],1,0)</f>
        <v>0</v>
      </c>
      <c r="J1322">
        <f>IF(Table15[[#This Row],[region]]=Table15[[#Headers],[southwest]],1,0)</f>
        <v>0</v>
      </c>
      <c r="K1322">
        <v>5425.0233500000004</v>
      </c>
    </row>
    <row r="1323" spans="1:11">
      <c r="A1323">
        <v>62</v>
      </c>
      <c r="B1323" t="s">
        <v>9</v>
      </c>
      <c r="C1323">
        <f>IF(Table15[[#This Row],[sex]]="male",1,0)</f>
        <v>1</v>
      </c>
      <c r="D1323">
        <v>26.695</v>
      </c>
      <c r="E1323">
        <v>0</v>
      </c>
      <c r="F1323">
        <v>1</v>
      </c>
      <c r="G1323" t="s">
        <v>13</v>
      </c>
      <c r="H1323">
        <f>IF(Table15[[#This Row],[region]]=Table15[[#Headers],[northwest]],1,0)</f>
        <v>0</v>
      </c>
      <c r="I1323">
        <f>IF(Table15[[#This Row],[region]]=Table15[[#Headers],[Southeast]],1,0)</f>
        <v>0</v>
      </c>
      <c r="J1323">
        <f>IF(Table15[[#This Row],[region]]=Table15[[#Headers],[southwest]],1,0)</f>
        <v>0</v>
      </c>
      <c r="K1323">
        <v>28101.333050000001</v>
      </c>
    </row>
    <row r="1324" spans="1:11">
      <c r="A1324">
        <v>62</v>
      </c>
      <c r="B1324" t="s">
        <v>9</v>
      </c>
      <c r="C1324">
        <f>IF(Table15[[#This Row],[sex]]="male",1,0)</f>
        <v>1</v>
      </c>
      <c r="D1324">
        <v>38.83</v>
      </c>
      <c r="E1324">
        <v>0</v>
      </c>
      <c r="F1324">
        <v>0</v>
      </c>
      <c r="G1324" t="s">
        <v>11</v>
      </c>
      <c r="H1324">
        <f>IF(Table15[[#This Row],[region]]=Table15[[#Headers],[northwest]],1,0)</f>
        <v>0</v>
      </c>
      <c r="I1324">
        <f>IF(Table15[[#This Row],[region]]=Table15[[#Headers],[Southeast]],1,0)</f>
        <v>1</v>
      </c>
      <c r="J1324">
        <f>IF(Table15[[#This Row],[region]]=Table15[[#Headers],[southwest]],1,0)</f>
        <v>0</v>
      </c>
      <c r="K1324">
        <v>12981.3457</v>
      </c>
    </row>
    <row r="1325" spans="1:11">
      <c r="A1325">
        <v>42</v>
      </c>
      <c r="B1325" t="s">
        <v>6</v>
      </c>
      <c r="C1325">
        <f>IF(Table15[[#This Row],[sex]]="male",1,0)</f>
        <v>0</v>
      </c>
      <c r="D1325">
        <v>40.369999999999997</v>
      </c>
      <c r="E1325">
        <v>2</v>
      </c>
      <c r="F1325">
        <v>1</v>
      </c>
      <c r="G1325" t="s">
        <v>11</v>
      </c>
      <c r="H1325">
        <f>IF(Table15[[#This Row],[region]]=Table15[[#Headers],[northwest]],1,0)</f>
        <v>0</v>
      </c>
      <c r="I1325">
        <f>IF(Table15[[#This Row],[region]]=Table15[[#Headers],[Southeast]],1,0)</f>
        <v>1</v>
      </c>
      <c r="J1325">
        <f>IF(Table15[[#This Row],[region]]=Table15[[#Headers],[southwest]],1,0)</f>
        <v>0</v>
      </c>
      <c r="K1325">
        <v>43896.376300000004</v>
      </c>
    </row>
    <row r="1326" spans="1:11">
      <c r="A1326">
        <v>31</v>
      </c>
      <c r="B1326" t="s">
        <v>9</v>
      </c>
      <c r="C1326">
        <f>IF(Table15[[#This Row],[sex]]="male",1,0)</f>
        <v>1</v>
      </c>
      <c r="D1326">
        <v>25.934999999999999</v>
      </c>
      <c r="E1326">
        <v>1</v>
      </c>
      <c r="F1326">
        <v>0</v>
      </c>
      <c r="G1326" t="s">
        <v>12</v>
      </c>
      <c r="H1326">
        <f>IF(Table15[[#This Row],[region]]=Table15[[#Headers],[northwest]],1,0)</f>
        <v>1</v>
      </c>
      <c r="I1326">
        <f>IF(Table15[[#This Row],[region]]=Table15[[#Headers],[Southeast]],1,0)</f>
        <v>0</v>
      </c>
      <c r="J1326">
        <f>IF(Table15[[#This Row],[region]]=Table15[[#Headers],[southwest]],1,0)</f>
        <v>0</v>
      </c>
      <c r="K1326">
        <v>4239.8926499999998</v>
      </c>
    </row>
    <row r="1327" spans="1:11">
      <c r="A1327">
        <v>61</v>
      </c>
      <c r="B1327" t="s">
        <v>9</v>
      </c>
      <c r="C1327">
        <f>IF(Table15[[#This Row],[sex]]="male",1,0)</f>
        <v>1</v>
      </c>
      <c r="D1327">
        <v>33.534999999999997</v>
      </c>
      <c r="E1327">
        <v>0</v>
      </c>
      <c r="F1327">
        <v>0</v>
      </c>
      <c r="G1327" t="s">
        <v>13</v>
      </c>
      <c r="H1327">
        <f>IF(Table15[[#This Row],[region]]=Table15[[#Headers],[northwest]],1,0)</f>
        <v>0</v>
      </c>
      <c r="I1327">
        <f>IF(Table15[[#This Row],[region]]=Table15[[#Headers],[Southeast]],1,0)</f>
        <v>0</v>
      </c>
      <c r="J1327">
        <f>IF(Table15[[#This Row],[region]]=Table15[[#Headers],[southwest]],1,0)</f>
        <v>0</v>
      </c>
      <c r="K1327">
        <v>13143.336649999999</v>
      </c>
    </row>
    <row r="1328" spans="1:11">
      <c r="A1328">
        <v>42</v>
      </c>
      <c r="B1328" t="s">
        <v>6</v>
      </c>
      <c r="C1328">
        <f>IF(Table15[[#This Row],[sex]]="male",1,0)</f>
        <v>0</v>
      </c>
      <c r="D1328">
        <v>32.869999999999997</v>
      </c>
      <c r="E1328">
        <v>0</v>
      </c>
      <c r="F1328">
        <v>0</v>
      </c>
      <c r="G1328" t="s">
        <v>13</v>
      </c>
      <c r="H1328">
        <f>IF(Table15[[#This Row],[region]]=Table15[[#Headers],[northwest]],1,0)</f>
        <v>0</v>
      </c>
      <c r="I1328">
        <f>IF(Table15[[#This Row],[region]]=Table15[[#Headers],[Southeast]],1,0)</f>
        <v>0</v>
      </c>
      <c r="J1328">
        <f>IF(Table15[[#This Row],[region]]=Table15[[#Headers],[southwest]],1,0)</f>
        <v>0</v>
      </c>
      <c r="K1328">
        <v>7050.0213000000003</v>
      </c>
    </row>
    <row r="1329" spans="1:11">
      <c r="A1329">
        <v>51</v>
      </c>
      <c r="B1329" t="s">
        <v>9</v>
      </c>
      <c r="C1329">
        <f>IF(Table15[[#This Row],[sex]]="male",1,0)</f>
        <v>1</v>
      </c>
      <c r="D1329">
        <v>30.03</v>
      </c>
      <c r="E1329">
        <v>1</v>
      </c>
      <c r="F1329">
        <v>0</v>
      </c>
      <c r="G1329" t="s">
        <v>11</v>
      </c>
      <c r="H1329">
        <f>IF(Table15[[#This Row],[region]]=Table15[[#Headers],[northwest]],1,0)</f>
        <v>0</v>
      </c>
      <c r="I1329">
        <f>IF(Table15[[#This Row],[region]]=Table15[[#Headers],[Southeast]],1,0)</f>
        <v>1</v>
      </c>
      <c r="J1329">
        <f>IF(Table15[[#This Row],[region]]=Table15[[#Headers],[southwest]],1,0)</f>
        <v>0</v>
      </c>
      <c r="K1329">
        <v>9377.9046999999991</v>
      </c>
    </row>
    <row r="1330" spans="1:11">
      <c r="A1330">
        <v>23</v>
      </c>
      <c r="B1330" t="s">
        <v>6</v>
      </c>
      <c r="C1330">
        <f>IF(Table15[[#This Row],[sex]]="male",1,0)</f>
        <v>0</v>
      </c>
      <c r="D1330">
        <v>24.225000000000001</v>
      </c>
      <c r="E1330">
        <v>2</v>
      </c>
      <c r="F1330">
        <v>0</v>
      </c>
      <c r="G1330" t="s">
        <v>13</v>
      </c>
      <c r="H1330">
        <f>IF(Table15[[#This Row],[region]]=Table15[[#Headers],[northwest]],1,0)</f>
        <v>0</v>
      </c>
      <c r="I1330">
        <f>IF(Table15[[#This Row],[region]]=Table15[[#Headers],[Southeast]],1,0)</f>
        <v>0</v>
      </c>
      <c r="J1330">
        <f>IF(Table15[[#This Row],[region]]=Table15[[#Headers],[southwest]],1,0)</f>
        <v>0</v>
      </c>
      <c r="K1330">
        <v>22395.74424</v>
      </c>
    </row>
    <row r="1331" spans="1:11">
      <c r="A1331">
        <v>52</v>
      </c>
      <c r="B1331" t="s">
        <v>9</v>
      </c>
      <c r="C1331">
        <f>IF(Table15[[#This Row],[sex]]="male",1,0)</f>
        <v>1</v>
      </c>
      <c r="D1331">
        <v>38.6</v>
      </c>
      <c r="E1331">
        <v>2</v>
      </c>
      <c r="F1331">
        <v>0</v>
      </c>
      <c r="G1331" t="s">
        <v>8</v>
      </c>
      <c r="H1331">
        <f>IF(Table15[[#This Row],[region]]=Table15[[#Headers],[northwest]],1,0)</f>
        <v>0</v>
      </c>
      <c r="I1331">
        <f>IF(Table15[[#This Row],[region]]=Table15[[#Headers],[Southeast]],1,0)</f>
        <v>0</v>
      </c>
      <c r="J1331">
        <f>IF(Table15[[#This Row],[region]]=Table15[[#Headers],[southwest]],1,0)</f>
        <v>1</v>
      </c>
      <c r="K1331">
        <v>10325.206</v>
      </c>
    </row>
    <row r="1332" spans="1:11">
      <c r="A1332">
        <v>57</v>
      </c>
      <c r="B1332" t="s">
        <v>6</v>
      </c>
      <c r="C1332">
        <f>IF(Table15[[#This Row],[sex]]="male",1,0)</f>
        <v>0</v>
      </c>
      <c r="D1332">
        <v>25.74</v>
      </c>
      <c r="E1332">
        <v>2</v>
      </c>
      <c r="F1332">
        <v>0</v>
      </c>
      <c r="G1332" t="s">
        <v>11</v>
      </c>
      <c r="H1332">
        <f>IF(Table15[[#This Row],[region]]=Table15[[#Headers],[northwest]],1,0)</f>
        <v>0</v>
      </c>
      <c r="I1332">
        <f>IF(Table15[[#This Row],[region]]=Table15[[#Headers],[Southeast]],1,0)</f>
        <v>1</v>
      </c>
      <c r="J1332">
        <f>IF(Table15[[#This Row],[region]]=Table15[[#Headers],[southwest]],1,0)</f>
        <v>0</v>
      </c>
      <c r="K1332">
        <v>12629.1656</v>
      </c>
    </row>
    <row r="1333" spans="1:11">
      <c r="A1333">
        <v>23</v>
      </c>
      <c r="B1333" t="s">
        <v>6</v>
      </c>
      <c r="C1333">
        <f>IF(Table15[[#This Row],[sex]]="male",1,0)</f>
        <v>0</v>
      </c>
      <c r="D1333">
        <v>33.4</v>
      </c>
      <c r="E1333">
        <v>0</v>
      </c>
      <c r="F1333">
        <v>0</v>
      </c>
      <c r="G1333" t="s">
        <v>8</v>
      </c>
      <c r="H1333">
        <f>IF(Table15[[#This Row],[region]]=Table15[[#Headers],[northwest]],1,0)</f>
        <v>0</v>
      </c>
      <c r="I1333">
        <f>IF(Table15[[#This Row],[region]]=Table15[[#Headers],[Southeast]],1,0)</f>
        <v>0</v>
      </c>
      <c r="J1333">
        <f>IF(Table15[[#This Row],[region]]=Table15[[#Headers],[southwest]],1,0)</f>
        <v>1</v>
      </c>
      <c r="K1333">
        <v>10795.937330000001</v>
      </c>
    </row>
    <row r="1334" spans="1:11">
      <c r="A1334">
        <v>52</v>
      </c>
      <c r="B1334" t="s">
        <v>6</v>
      </c>
      <c r="C1334">
        <f>IF(Table15[[#This Row],[sex]]="male",1,0)</f>
        <v>0</v>
      </c>
      <c r="D1334">
        <v>44.7</v>
      </c>
      <c r="E1334">
        <v>3</v>
      </c>
      <c r="F1334">
        <v>0</v>
      </c>
      <c r="G1334" t="s">
        <v>8</v>
      </c>
      <c r="H1334">
        <f>IF(Table15[[#This Row],[region]]=Table15[[#Headers],[northwest]],1,0)</f>
        <v>0</v>
      </c>
      <c r="I1334">
        <f>IF(Table15[[#This Row],[region]]=Table15[[#Headers],[Southeast]],1,0)</f>
        <v>0</v>
      </c>
      <c r="J1334">
        <f>IF(Table15[[#This Row],[region]]=Table15[[#Headers],[southwest]],1,0)</f>
        <v>1</v>
      </c>
      <c r="K1334">
        <v>11411.684999999999</v>
      </c>
    </row>
    <row r="1335" spans="1:11">
      <c r="A1335">
        <v>50</v>
      </c>
      <c r="B1335" t="s">
        <v>9</v>
      </c>
      <c r="C1335">
        <f>IF(Table15[[#This Row],[sex]]="male",1,0)</f>
        <v>1</v>
      </c>
      <c r="D1335">
        <v>30.97</v>
      </c>
      <c r="E1335">
        <v>3</v>
      </c>
      <c r="F1335">
        <v>0</v>
      </c>
      <c r="G1335" t="s">
        <v>12</v>
      </c>
      <c r="H1335">
        <f>IF(Table15[[#This Row],[region]]=Table15[[#Headers],[northwest]],1,0)</f>
        <v>1</v>
      </c>
      <c r="I1335">
        <f>IF(Table15[[#This Row],[region]]=Table15[[#Headers],[Southeast]],1,0)</f>
        <v>0</v>
      </c>
      <c r="J1335">
        <f>IF(Table15[[#This Row],[region]]=Table15[[#Headers],[southwest]],1,0)</f>
        <v>0</v>
      </c>
      <c r="K1335">
        <v>10600.5483</v>
      </c>
    </row>
    <row r="1336" spans="1:11">
      <c r="A1336">
        <v>18</v>
      </c>
      <c r="B1336" t="s">
        <v>6</v>
      </c>
      <c r="C1336">
        <f>IF(Table15[[#This Row],[sex]]="male",1,0)</f>
        <v>0</v>
      </c>
      <c r="D1336">
        <v>31.92</v>
      </c>
      <c r="E1336">
        <v>0</v>
      </c>
      <c r="F1336">
        <v>0</v>
      </c>
      <c r="G1336" t="s">
        <v>13</v>
      </c>
      <c r="H1336">
        <f>IF(Table15[[#This Row],[region]]=Table15[[#Headers],[northwest]],1,0)</f>
        <v>0</v>
      </c>
      <c r="I1336">
        <f>IF(Table15[[#This Row],[region]]=Table15[[#Headers],[Southeast]],1,0)</f>
        <v>0</v>
      </c>
      <c r="J1336">
        <f>IF(Table15[[#This Row],[region]]=Table15[[#Headers],[southwest]],1,0)</f>
        <v>0</v>
      </c>
      <c r="K1336">
        <v>2205.9807999999998</v>
      </c>
    </row>
    <row r="1337" spans="1:11">
      <c r="A1337">
        <v>18</v>
      </c>
      <c r="B1337" t="s">
        <v>6</v>
      </c>
      <c r="C1337">
        <f>IF(Table15[[#This Row],[sex]]="male",1,0)</f>
        <v>0</v>
      </c>
      <c r="D1337">
        <v>36.85</v>
      </c>
      <c r="E1337">
        <v>0</v>
      </c>
      <c r="F1337">
        <v>0</v>
      </c>
      <c r="G1337" t="s">
        <v>11</v>
      </c>
      <c r="H1337">
        <f>IF(Table15[[#This Row],[region]]=Table15[[#Headers],[northwest]],1,0)</f>
        <v>0</v>
      </c>
      <c r="I1337">
        <f>IF(Table15[[#This Row],[region]]=Table15[[#Headers],[Southeast]],1,0)</f>
        <v>1</v>
      </c>
      <c r="J1337">
        <f>IF(Table15[[#This Row],[region]]=Table15[[#Headers],[southwest]],1,0)</f>
        <v>0</v>
      </c>
      <c r="K1337">
        <v>1629.8335</v>
      </c>
    </row>
    <row r="1338" spans="1:11">
      <c r="A1338">
        <v>21</v>
      </c>
      <c r="B1338" t="s">
        <v>6</v>
      </c>
      <c r="C1338">
        <f>IF(Table15[[#This Row],[sex]]="male",1,0)</f>
        <v>0</v>
      </c>
      <c r="D1338">
        <v>25.8</v>
      </c>
      <c r="E1338">
        <v>0</v>
      </c>
      <c r="F1338">
        <v>0</v>
      </c>
      <c r="G1338" t="s">
        <v>8</v>
      </c>
      <c r="H1338">
        <f>IF(Table15[[#This Row],[region]]=Table15[[#Headers],[northwest]],1,0)</f>
        <v>0</v>
      </c>
      <c r="I1338">
        <f>IF(Table15[[#This Row],[region]]=Table15[[#Headers],[Southeast]],1,0)</f>
        <v>0</v>
      </c>
      <c r="J1338">
        <f>IF(Table15[[#This Row],[region]]=Table15[[#Headers],[southwest]],1,0)</f>
        <v>1</v>
      </c>
      <c r="K1338">
        <v>2007.9449999999999</v>
      </c>
    </row>
    <row r="1339" spans="1:11">
      <c r="A1339">
        <v>61</v>
      </c>
      <c r="B1339" t="s">
        <v>6</v>
      </c>
      <c r="C1339">
        <f>IF(Table15[[#This Row],[sex]]="male",1,0)</f>
        <v>0</v>
      </c>
      <c r="D1339">
        <v>29.07</v>
      </c>
      <c r="E1339">
        <v>0</v>
      </c>
      <c r="F1339">
        <v>1</v>
      </c>
      <c r="G1339" t="s">
        <v>12</v>
      </c>
      <c r="H1339">
        <f>IF(Table15[[#This Row],[region]]=Table15[[#Headers],[northwest]],1,0)</f>
        <v>1</v>
      </c>
      <c r="I1339">
        <f>IF(Table15[[#This Row],[region]]=Table15[[#Headers],[Southeast]],1,0)</f>
        <v>0</v>
      </c>
      <c r="J1339">
        <f>IF(Table15[[#This Row],[region]]=Table15[[#Headers],[southwest]],1,0)</f>
        <v>0</v>
      </c>
      <c r="K1339">
        <v>29141.3603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A1FC-B74A-498A-81D7-D582021708D6}">
  <dimension ref="A1:T1339"/>
  <sheetViews>
    <sheetView showGridLines="0" topLeftCell="K1" workbookViewId="0">
      <selection activeCell="L18" sqref="K18:L18"/>
    </sheetView>
  </sheetViews>
  <sheetFormatPr defaultRowHeight="15"/>
  <cols>
    <col min="1" max="1" width="7.28515625" bestFit="1" customWidth="1"/>
    <col min="2" max="2" width="11" bestFit="1" customWidth="1"/>
    <col min="3" max="3" width="7.7109375" bestFit="1" customWidth="1"/>
    <col min="4" max="4" width="10.7109375" bestFit="1" customWidth="1"/>
    <col min="5" max="5" width="12.28515625" customWidth="1"/>
    <col min="6" max="6" width="12" customWidth="1"/>
    <col min="7" max="7" width="12.42578125" customWidth="1"/>
    <col min="8" max="8" width="13.42578125" bestFit="1" customWidth="1"/>
    <col min="9" max="9" width="18.5703125" customWidth="1"/>
    <col min="11" max="11" width="18.140625" bestFit="1" customWidth="1"/>
    <col min="12" max="12" width="12.7109375" bestFit="1" customWidth="1"/>
    <col min="13" max="13" width="12" bestFit="1" customWidth="1"/>
    <col min="14" max="14" width="12.7109375" bestFit="1" customWidth="1"/>
    <col min="15" max="15" width="12" bestFit="1" customWidth="1"/>
    <col min="16" max="18" width="12.7109375" bestFit="1" customWidth="1"/>
    <col min="19" max="19" width="12" bestFit="1" customWidth="1"/>
    <col min="20" max="20" width="17" bestFit="1" customWidth="1"/>
    <col min="21" max="21" width="12" bestFit="1" customWidth="1"/>
    <col min="22" max="22" width="12.7109375" bestFit="1" customWidth="1"/>
    <col min="23" max="23" width="12" bestFit="1" customWidth="1"/>
    <col min="24" max="26" width="12.7109375" bestFit="1" customWidth="1"/>
    <col min="27" max="27" width="12" bestFit="1" customWidth="1"/>
    <col min="28" max="28" width="17" bestFit="1" customWidth="1"/>
  </cols>
  <sheetData>
    <row r="1" spans="1:20" ht="15.75" thickBot="1">
      <c r="A1" t="s">
        <v>0</v>
      </c>
      <c r="B1" t="s">
        <v>3</v>
      </c>
      <c r="C1" t="s">
        <v>2</v>
      </c>
      <c r="D1" t="s">
        <v>4</v>
      </c>
      <c r="E1" t="s">
        <v>12</v>
      </c>
      <c r="F1" t="s">
        <v>70</v>
      </c>
      <c r="G1" t="s">
        <v>8</v>
      </c>
      <c r="H1" t="s">
        <v>22</v>
      </c>
      <c r="I1" t="s">
        <v>69</v>
      </c>
    </row>
    <row r="2" spans="1:20">
      <c r="A2">
        <v>19</v>
      </c>
      <c r="B2">
        <v>0</v>
      </c>
      <c r="C2">
        <v>27.9</v>
      </c>
      <c r="D2">
        <v>1</v>
      </c>
      <c r="E2">
        <v>0</v>
      </c>
      <c r="F2">
        <v>0</v>
      </c>
      <c r="G2">
        <v>1</v>
      </c>
      <c r="H2">
        <v>16884.923999999999</v>
      </c>
      <c r="I2">
        <v>0</v>
      </c>
      <c r="K2" s="18"/>
      <c r="L2" s="8" t="s">
        <v>0</v>
      </c>
      <c r="M2" s="8" t="s">
        <v>3</v>
      </c>
      <c r="N2" s="8" t="s">
        <v>2</v>
      </c>
      <c r="O2" s="8" t="s">
        <v>4</v>
      </c>
      <c r="P2" s="8" t="s">
        <v>12</v>
      </c>
      <c r="Q2" s="8" t="s">
        <v>70</v>
      </c>
      <c r="R2" s="8" t="s">
        <v>8</v>
      </c>
      <c r="S2" s="8" t="s">
        <v>22</v>
      </c>
      <c r="T2" s="8" t="s">
        <v>69</v>
      </c>
    </row>
    <row r="3" spans="1:20">
      <c r="A3">
        <v>18</v>
      </c>
      <c r="B3">
        <v>1</v>
      </c>
      <c r="C3">
        <v>33.770000000000003</v>
      </c>
      <c r="D3">
        <v>0</v>
      </c>
      <c r="E3">
        <v>0</v>
      </c>
      <c r="F3">
        <v>1</v>
      </c>
      <c r="G3">
        <v>0</v>
      </c>
      <c r="H3">
        <v>1725.5523000000001</v>
      </c>
      <c r="I3">
        <v>1</v>
      </c>
      <c r="J3" s="19"/>
      <c r="K3" s="20"/>
    </row>
    <row r="4" spans="1:20">
      <c r="A4">
        <v>28</v>
      </c>
      <c r="B4">
        <v>3</v>
      </c>
      <c r="C4">
        <v>33</v>
      </c>
      <c r="D4">
        <v>0</v>
      </c>
      <c r="E4">
        <v>0</v>
      </c>
      <c r="F4">
        <v>1</v>
      </c>
      <c r="G4">
        <v>0</v>
      </c>
      <c r="H4">
        <v>4449.4620000000004</v>
      </c>
      <c r="I4">
        <v>1</v>
      </c>
      <c r="J4" s="19"/>
      <c r="K4" s="21" t="s">
        <v>97</v>
      </c>
      <c r="L4">
        <v>39.207025411061288</v>
      </c>
      <c r="M4">
        <v>1.0949177877428999</v>
      </c>
      <c r="N4">
        <v>30.663396860986538</v>
      </c>
      <c r="O4">
        <v>0.20478325859491778</v>
      </c>
      <c r="P4">
        <v>0.2428998505231689</v>
      </c>
      <c r="Q4">
        <v>0.27204783258594917</v>
      </c>
      <c r="R4">
        <v>0.2428998505231689</v>
      </c>
      <c r="S4">
        <v>13270.422265141257</v>
      </c>
      <c r="T4">
        <v>0.50523168908819138</v>
      </c>
    </row>
    <row r="5" spans="1:20">
      <c r="A5">
        <v>33</v>
      </c>
      <c r="B5">
        <v>0</v>
      </c>
      <c r="C5">
        <v>22.704999999999998</v>
      </c>
      <c r="D5">
        <v>0</v>
      </c>
      <c r="E5">
        <v>1</v>
      </c>
      <c r="F5">
        <v>0</v>
      </c>
      <c r="G5">
        <v>0</v>
      </c>
      <c r="H5">
        <v>21984.47061</v>
      </c>
      <c r="I5">
        <v>1</v>
      </c>
      <c r="J5" s="19"/>
      <c r="K5" s="21" t="s">
        <v>76</v>
      </c>
      <c r="L5">
        <v>0.38410241948323204</v>
      </c>
      <c r="M5">
        <v>3.2956155428356865E-2</v>
      </c>
      <c r="N5">
        <v>0.16671423150074052</v>
      </c>
      <c r="O5">
        <v>1.1036319844830556E-2</v>
      </c>
      <c r="P5">
        <v>1.1728016980841659E-2</v>
      </c>
      <c r="Q5">
        <v>1.2170498108616789E-2</v>
      </c>
      <c r="R5">
        <v>1.1728016980841659E-2</v>
      </c>
      <c r="S5">
        <v>331.06745431568271</v>
      </c>
      <c r="T5">
        <v>1.3673526152714914E-2</v>
      </c>
    </row>
    <row r="6" spans="1:20">
      <c r="A6">
        <v>32</v>
      </c>
      <c r="B6">
        <v>0</v>
      </c>
      <c r="C6">
        <v>28.88</v>
      </c>
      <c r="D6">
        <v>0</v>
      </c>
      <c r="E6">
        <v>1</v>
      </c>
      <c r="F6">
        <v>0</v>
      </c>
      <c r="G6">
        <v>0</v>
      </c>
      <c r="H6">
        <v>3866.8552</v>
      </c>
      <c r="I6">
        <v>1</v>
      </c>
      <c r="J6" s="19"/>
      <c r="K6" s="21" t="s">
        <v>98</v>
      </c>
      <c r="L6">
        <v>39</v>
      </c>
      <c r="M6">
        <v>1</v>
      </c>
      <c r="N6">
        <v>30.4</v>
      </c>
      <c r="O6">
        <v>0</v>
      </c>
      <c r="P6">
        <v>0</v>
      </c>
      <c r="Q6">
        <v>0</v>
      </c>
      <c r="R6">
        <v>0</v>
      </c>
      <c r="S6">
        <v>9382.0329999999994</v>
      </c>
      <c r="T6">
        <v>1</v>
      </c>
    </row>
    <row r="7" spans="1:20">
      <c r="A7">
        <v>31</v>
      </c>
      <c r="B7">
        <v>0</v>
      </c>
      <c r="C7">
        <v>25.74</v>
      </c>
      <c r="D7">
        <v>0</v>
      </c>
      <c r="E7">
        <v>0</v>
      </c>
      <c r="F7">
        <v>1</v>
      </c>
      <c r="G7">
        <v>0</v>
      </c>
      <c r="H7">
        <v>3756.6215999999999</v>
      </c>
      <c r="I7">
        <v>0</v>
      </c>
      <c r="J7" s="19"/>
      <c r="K7" s="21" t="s">
        <v>99</v>
      </c>
      <c r="L7">
        <v>18</v>
      </c>
      <c r="M7">
        <v>0</v>
      </c>
      <c r="N7">
        <v>32.299999999999997</v>
      </c>
      <c r="O7">
        <v>0</v>
      </c>
      <c r="P7">
        <v>0</v>
      </c>
      <c r="Q7">
        <v>0</v>
      </c>
      <c r="R7">
        <v>0</v>
      </c>
      <c r="S7">
        <v>1639.5631000000001</v>
      </c>
      <c r="T7">
        <v>1</v>
      </c>
    </row>
    <row r="8" spans="1:20">
      <c r="A8">
        <v>46</v>
      </c>
      <c r="B8">
        <v>1</v>
      </c>
      <c r="C8">
        <v>33.44</v>
      </c>
      <c r="D8">
        <v>0</v>
      </c>
      <c r="E8">
        <v>0</v>
      </c>
      <c r="F8">
        <v>1</v>
      </c>
      <c r="G8">
        <v>0</v>
      </c>
      <c r="H8">
        <v>8240.5895999999993</v>
      </c>
      <c r="I8">
        <v>0</v>
      </c>
      <c r="J8" s="19"/>
      <c r="K8" s="21" t="s">
        <v>100</v>
      </c>
      <c r="L8">
        <v>14.049960379216154</v>
      </c>
      <c r="M8">
        <v>1.2054927397819137</v>
      </c>
      <c r="N8">
        <v>6.0981869116789778</v>
      </c>
      <c r="O8">
        <v>0.40369403754561722</v>
      </c>
      <c r="P8">
        <v>0.42899540734289221</v>
      </c>
      <c r="Q8">
        <v>0.4451807839467562</v>
      </c>
      <c r="R8">
        <v>0.42899540734289221</v>
      </c>
      <c r="S8">
        <v>12110.01123669401</v>
      </c>
      <c r="T8">
        <v>0.50015956928437699</v>
      </c>
    </row>
    <row r="9" spans="1:20">
      <c r="A9">
        <v>37</v>
      </c>
      <c r="B9">
        <v>3</v>
      </c>
      <c r="C9">
        <v>27.74</v>
      </c>
      <c r="D9">
        <v>0</v>
      </c>
      <c r="E9">
        <v>1</v>
      </c>
      <c r="F9">
        <v>0</v>
      </c>
      <c r="G9">
        <v>0</v>
      </c>
      <c r="H9">
        <v>7281.5056000000004</v>
      </c>
      <c r="I9">
        <v>0</v>
      </c>
      <c r="J9" s="19"/>
      <c r="K9" s="21" t="s">
        <v>101</v>
      </c>
      <c r="L9">
        <v>197.40138665754375</v>
      </c>
      <c r="M9">
        <v>1.4532127456669048</v>
      </c>
      <c r="N9">
        <v>37.18788360977279</v>
      </c>
      <c r="O9">
        <v>0.16296887594988221</v>
      </c>
      <c r="P9">
        <v>0.18403705952129401</v>
      </c>
      <c r="Q9">
        <v>0.19818593039544841</v>
      </c>
      <c r="R9">
        <v>0.18403705952129401</v>
      </c>
      <c r="S9">
        <v>146652372.15285519</v>
      </c>
      <c r="T9">
        <v>0.25015959474673349</v>
      </c>
    </row>
    <row r="10" spans="1:20">
      <c r="A10">
        <v>37</v>
      </c>
      <c r="B10">
        <v>2</v>
      </c>
      <c r="C10">
        <v>29.83</v>
      </c>
      <c r="D10">
        <v>0</v>
      </c>
      <c r="E10">
        <v>0</v>
      </c>
      <c r="F10">
        <v>0</v>
      </c>
      <c r="G10">
        <v>0</v>
      </c>
      <c r="H10">
        <v>6406.4107000000004</v>
      </c>
      <c r="I10">
        <v>1</v>
      </c>
      <c r="J10" s="19"/>
      <c r="K10" s="21" t="s">
        <v>102</v>
      </c>
      <c r="L10">
        <v>-1.2450876526418739</v>
      </c>
      <c r="M10">
        <v>0.20245414671692163</v>
      </c>
      <c r="N10">
        <v>-5.0731531354682335E-2</v>
      </c>
      <c r="O10">
        <v>0.14575553905185101</v>
      </c>
      <c r="P10">
        <v>-0.55985669921523007</v>
      </c>
      <c r="Q10">
        <v>-0.94952281660527138</v>
      </c>
      <c r="R10">
        <v>-0.5598566992152425</v>
      </c>
      <c r="S10">
        <v>1.6062986532968111</v>
      </c>
      <c r="T10">
        <v>-2.0025566364991452</v>
      </c>
    </row>
    <row r="11" spans="1:20">
      <c r="A11">
        <v>60</v>
      </c>
      <c r="B11">
        <v>0</v>
      </c>
      <c r="C11">
        <v>25.84</v>
      </c>
      <c r="D11">
        <v>0</v>
      </c>
      <c r="E11">
        <v>1</v>
      </c>
      <c r="F11">
        <v>0</v>
      </c>
      <c r="G11">
        <v>0</v>
      </c>
      <c r="H11">
        <v>28923.136920000001</v>
      </c>
      <c r="I11">
        <v>0</v>
      </c>
      <c r="J11" s="19"/>
      <c r="K11" s="21" t="s">
        <v>103</v>
      </c>
      <c r="L11">
        <v>5.5672515652991868E-2</v>
      </c>
      <c r="M11">
        <v>0.93838044017024602</v>
      </c>
      <c r="N11">
        <v>0.28404711059874976</v>
      </c>
      <c r="O11">
        <v>1.464766160195355</v>
      </c>
      <c r="P11">
        <v>1.2004092609518378</v>
      </c>
      <c r="Q11">
        <v>1.0256211472099523</v>
      </c>
      <c r="R11">
        <v>1.200409260951838</v>
      </c>
      <c r="S11">
        <v>1.515879658024041</v>
      </c>
      <c r="T11">
        <v>-2.0951397433346248E-2</v>
      </c>
    </row>
    <row r="12" spans="1:20">
      <c r="A12">
        <v>25</v>
      </c>
      <c r="B12">
        <v>0</v>
      </c>
      <c r="C12">
        <v>26.22</v>
      </c>
      <c r="D12">
        <v>0</v>
      </c>
      <c r="E12">
        <v>0</v>
      </c>
      <c r="F12">
        <v>0</v>
      </c>
      <c r="G12">
        <v>0</v>
      </c>
      <c r="H12">
        <v>2721.3208</v>
      </c>
      <c r="I12">
        <v>1</v>
      </c>
      <c r="J12" s="19"/>
      <c r="K12" s="21" t="s">
        <v>104</v>
      </c>
      <c r="L12">
        <v>46</v>
      </c>
      <c r="M12">
        <v>5</v>
      </c>
      <c r="N12">
        <v>37.17</v>
      </c>
      <c r="O12">
        <v>1</v>
      </c>
      <c r="P12">
        <v>1</v>
      </c>
      <c r="Q12">
        <v>1</v>
      </c>
      <c r="R12">
        <v>1</v>
      </c>
      <c r="S12">
        <v>62648.554110000005</v>
      </c>
      <c r="T12">
        <v>1</v>
      </c>
    </row>
    <row r="13" spans="1:20">
      <c r="A13">
        <v>62</v>
      </c>
      <c r="B13">
        <v>0</v>
      </c>
      <c r="C13">
        <v>26.29</v>
      </c>
      <c r="D13">
        <v>1</v>
      </c>
      <c r="E13">
        <v>0</v>
      </c>
      <c r="F13">
        <v>1</v>
      </c>
      <c r="G13">
        <v>0</v>
      </c>
      <c r="H13">
        <v>27808.7251</v>
      </c>
      <c r="I13">
        <v>0</v>
      </c>
      <c r="J13" s="19"/>
      <c r="K13" s="21" t="s">
        <v>105</v>
      </c>
      <c r="L13">
        <v>18</v>
      </c>
      <c r="M13">
        <v>0</v>
      </c>
      <c r="N13">
        <v>15.96</v>
      </c>
      <c r="O13">
        <v>0</v>
      </c>
      <c r="P13">
        <v>0</v>
      </c>
      <c r="Q13">
        <v>0</v>
      </c>
      <c r="R13">
        <v>0</v>
      </c>
      <c r="S13">
        <v>1121.8739</v>
      </c>
      <c r="T13">
        <v>0</v>
      </c>
    </row>
    <row r="14" spans="1:20">
      <c r="A14">
        <v>23</v>
      </c>
      <c r="B14">
        <v>0</v>
      </c>
      <c r="C14">
        <v>34.4</v>
      </c>
      <c r="D14">
        <v>0</v>
      </c>
      <c r="E14">
        <v>0</v>
      </c>
      <c r="F14">
        <v>0</v>
      </c>
      <c r="G14">
        <v>1</v>
      </c>
      <c r="H14">
        <v>1826.8430000000001</v>
      </c>
      <c r="I14">
        <v>1</v>
      </c>
      <c r="J14" s="19"/>
      <c r="K14" s="21" t="s">
        <v>106</v>
      </c>
      <c r="L14">
        <v>64</v>
      </c>
      <c r="M14">
        <v>5</v>
      </c>
      <c r="N14">
        <v>53.13</v>
      </c>
      <c r="O14">
        <v>1</v>
      </c>
      <c r="P14">
        <v>1</v>
      </c>
      <c r="Q14">
        <v>1</v>
      </c>
      <c r="R14">
        <v>1</v>
      </c>
      <c r="S14">
        <v>63770.428010000003</v>
      </c>
      <c r="T14">
        <v>1</v>
      </c>
    </row>
    <row r="15" spans="1:20">
      <c r="A15">
        <v>56</v>
      </c>
      <c r="B15">
        <v>0</v>
      </c>
      <c r="C15">
        <v>39.82</v>
      </c>
      <c r="D15">
        <v>0</v>
      </c>
      <c r="E15">
        <v>0</v>
      </c>
      <c r="F15">
        <v>1</v>
      </c>
      <c r="G15">
        <v>0</v>
      </c>
      <c r="H15">
        <v>11090.7178</v>
      </c>
      <c r="I15">
        <v>0</v>
      </c>
      <c r="J15" s="19"/>
      <c r="K15" s="21" t="s">
        <v>107</v>
      </c>
      <c r="L15">
        <v>52459</v>
      </c>
      <c r="M15">
        <v>1465</v>
      </c>
      <c r="N15">
        <v>41027.624999999985</v>
      </c>
      <c r="O15">
        <v>274</v>
      </c>
      <c r="P15">
        <v>325</v>
      </c>
      <c r="Q15">
        <v>364</v>
      </c>
      <c r="R15">
        <v>325</v>
      </c>
      <c r="S15">
        <v>17755824.990759</v>
      </c>
      <c r="T15">
        <v>676</v>
      </c>
    </row>
    <row r="16" spans="1:20" ht="15.75" thickBot="1">
      <c r="A16">
        <v>27</v>
      </c>
      <c r="B16">
        <v>0</v>
      </c>
      <c r="C16">
        <v>42.13</v>
      </c>
      <c r="D16">
        <v>1</v>
      </c>
      <c r="E16">
        <v>0</v>
      </c>
      <c r="F16">
        <v>1</v>
      </c>
      <c r="G16">
        <v>0</v>
      </c>
      <c r="H16">
        <v>39611.757700000002</v>
      </c>
      <c r="I16">
        <v>1</v>
      </c>
      <c r="J16" s="19"/>
      <c r="K16" s="22" t="s">
        <v>108</v>
      </c>
      <c r="L16" s="7">
        <v>1338</v>
      </c>
      <c r="M16" s="7">
        <v>1338</v>
      </c>
      <c r="N16" s="7">
        <v>1338</v>
      </c>
      <c r="O16" s="7">
        <v>1338</v>
      </c>
      <c r="P16" s="7">
        <v>1338</v>
      </c>
      <c r="Q16" s="7">
        <v>1338</v>
      </c>
      <c r="R16" s="7">
        <v>1338</v>
      </c>
      <c r="S16" s="7">
        <v>1338</v>
      </c>
      <c r="T16" s="7">
        <v>1338</v>
      </c>
    </row>
    <row r="17" spans="1:9">
      <c r="A17">
        <v>19</v>
      </c>
      <c r="B17">
        <v>1</v>
      </c>
      <c r="C17">
        <v>24.6</v>
      </c>
      <c r="D17">
        <v>0</v>
      </c>
      <c r="E17">
        <v>0</v>
      </c>
      <c r="F17">
        <v>0</v>
      </c>
      <c r="G17">
        <v>1</v>
      </c>
      <c r="H17">
        <v>1837.2370000000001</v>
      </c>
      <c r="I17">
        <v>1</v>
      </c>
    </row>
    <row r="18" spans="1:9">
      <c r="A18">
        <v>52</v>
      </c>
      <c r="B18">
        <v>1</v>
      </c>
      <c r="C18">
        <v>30.78</v>
      </c>
      <c r="D18">
        <v>0</v>
      </c>
      <c r="E18">
        <v>0</v>
      </c>
      <c r="F18">
        <v>0</v>
      </c>
      <c r="G18">
        <v>0</v>
      </c>
      <c r="H18">
        <v>10797.3362</v>
      </c>
      <c r="I18">
        <v>0</v>
      </c>
    </row>
    <row r="19" spans="1:9">
      <c r="A19">
        <v>23</v>
      </c>
      <c r="B19">
        <v>0</v>
      </c>
      <c r="C19">
        <v>23.844999999999999</v>
      </c>
      <c r="D19">
        <v>0</v>
      </c>
      <c r="E19">
        <v>0</v>
      </c>
      <c r="F19">
        <v>0</v>
      </c>
      <c r="G19">
        <v>0</v>
      </c>
      <c r="H19">
        <v>2395.17155</v>
      </c>
      <c r="I19">
        <v>1</v>
      </c>
    </row>
    <row r="20" spans="1:9">
      <c r="A20">
        <v>56</v>
      </c>
      <c r="B20">
        <v>0</v>
      </c>
      <c r="C20">
        <v>40.299999999999997</v>
      </c>
      <c r="D20">
        <v>0</v>
      </c>
      <c r="E20">
        <v>0</v>
      </c>
      <c r="F20">
        <v>0</v>
      </c>
      <c r="G20">
        <v>1</v>
      </c>
      <c r="H20">
        <v>10602.385</v>
      </c>
      <c r="I20">
        <v>1</v>
      </c>
    </row>
    <row r="21" spans="1:9">
      <c r="A21">
        <v>30</v>
      </c>
      <c r="B21">
        <v>0</v>
      </c>
      <c r="C21">
        <v>35.299999999999997</v>
      </c>
      <c r="D21">
        <v>1</v>
      </c>
      <c r="E21">
        <v>0</v>
      </c>
      <c r="F21">
        <v>0</v>
      </c>
      <c r="G21">
        <v>1</v>
      </c>
      <c r="H21">
        <v>36837.466999999997</v>
      </c>
      <c r="I21">
        <v>1</v>
      </c>
    </row>
    <row r="22" spans="1:9">
      <c r="A22">
        <v>60</v>
      </c>
      <c r="B22">
        <v>0</v>
      </c>
      <c r="C22">
        <v>36.005000000000003</v>
      </c>
      <c r="D22">
        <v>0</v>
      </c>
      <c r="E22">
        <v>0</v>
      </c>
      <c r="F22">
        <v>0</v>
      </c>
      <c r="G22">
        <v>0</v>
      </c>
      <c r="H22">
        <v>13228.846949999999</v>
      </c>
      <c r="I22">
        <v>0</v>
      </c>
    </row>
    <row r="23" spans="1:9">
      <c r="A23">
        <v>30</v>
      </c>
      <c r="B23">
        <v>1</v>
      </c>
      <c r="C23">
        <v>32.4</v>
      </c>
      <c r="D23">
        <v>0</v>
      </c>
      <c r="E23">
        <v>0</v>
      </c>
      <c r="F23">
        <v>0</v>
      </c>
      <c r="G23">
        <v>1</v>
      </c>
      <c r="H23">
        <v>4149.7359999999999</v>
      </c>
      <c r="I23">
        <v>0</v>
      </c>
    </row>
    <row r="24" spans="1:9">
      <c r="A24">
        <v>18</v>
      </c>
      <c r="B24">
        <v>0</v>
      </c>
      <c r="C24">
        <v>34.1</v>
      </c>
      <c r="D24">
        <v>0</v>
      </c>
      <c r="E24">
        <v>0</v>
      </c>
      <c r="F24">
        <v>1</v>
      </c>
      <c r="G24">
        <v>0</v>
      </c>
      <c r="H24">
        <v>1137.011</v>
      </c>
      <c r="I24">
        <v>1</v>
      </c>
    </row>
    <row r="25" spans="1:9">
      <c r="A25">
        <v>34</v>
      </c>
      <c r="B25">
        <v>1</v>
      </c>
      <c r="C25">
        <v>31.92</v>
      </c>
      <c r="D25">
        <v>1</v>
      </c>
      <c r="E25">
        <v>0</v>
      </c>
      <c r="F25">
        <v>0</v>
      </c>
      <c r="G25">
        <v>0</v>
      </c>
      <c r="H25">
        <v>37701.876799999998</v>
      </c>
      <c r="I25">
        <v>0</v>
      </c>
    </row>
    <row r="26" spans="1:9">
      <c r="A26">
        <v>37</v>
      </c>
      <c r="B26">
        <v>2</v>
      </c>
      <c r="C26">
        <v>28.024999999999999</v>
      </c>
      <c r="D26">
        <v>0</v>
      </c>
      <c r="E26">
        <v>1</v>
      </c>
      <c r="F26">
        <v>0</v>
      </c>
      <c r="G26">
        <v>0</v>
      </c>
      <c r="H26">
        <v>6203.90175</v>
      </c>
      <c r="I26">
        <v>1</v>
      </c>
    </row>
    <row r="27" spans="1:9">
      <c r="A27">
        <v>59</v>
      </c>
      <c r="B27">
        <v>3</v>
      </c>
      <c r="C27">
        <v>27.72</v>
      </c>
      <c r="D27">
        <v>0</v>
      </c>
      <c r="E27">
        <v>0</v>
      </c>
      <c r="F27">
        <v>1</v>
      </c>
      <c r="G27">
        <v>0</v>
      </c>
      <c r="H27">
        <v>14001.1338</v>
      </c>
      <c r="I27">
        <v>0</v>
      </c>
    </row>
    <row r="28" spans="1:9">
      <c r="A28">
        <v>63</v>
      </c>
      <c r="B28">
        <v>0</v>
      </c>
      <c r="C28">
        <v>23.085000000000001</v>
      </c>
      <c r="D28">
        <v>0</v>
      </c>
      <c r="E28">
        <v>0</v>
      </c>
      <c r="F28">
        <v>0</v>
      </c>
      <c r="G28">
        <v>0</v>
      </c>
      <c r="H28">
        <v>14451.835150000001</v>
      </c>
      <c r="I28">
        <v>0</v>
      </c>
    </row>
    <row r="29" spans="1:9">
      <c r="A29">
        <v>55</v>
      </c>
      <c r="B29">
        <v>2</v>
      </c>
      <c r="C29">
        <v>32.774999999999999</v>
      </c>
      <c r="D29">
        <v>0</v>
      </c>
      <c r="E29">
        <v>1</v>
      </c>
      <c r="F29">
        <v>0</v>
      </c>
      <c r="G29">
        <v>0</v>
      </c>
      <c r="H29">
        <v>12268.632250000001</v>
      </c>
      <c r="I29">
        <v>0</v>
      </c>
    </row>
    <row r="30" spans="1:9">
      <c r="A30">
        <v>23</v>
      </c>
      <c r="B30">
        <v>1</v>
      </c>
      <c r="C30">
        <v>17.385000000000002</v>
      </c>
      <c r="D30">
        <v>0</v>
      </c>
      <c r="E30">
        <v>1</v>
      </c>
      <c r="F30">
        <v>0</v>
      </c>
      <c r="G30">
        <v>0</v>
      </c>
      <c r="H30">
        <v>2775.1921499999999</v>
      </c>
      <c r="I30">
        <v>1</v>
      </c>
    </row>
    <row r="31" spans="1:9">
      <c r="A31">
        <v>31</v>
      </c>
      <c r="B31">
        <v>2</v>
      </c>
      <c r="C31">
        <v>36.299999999999997</v>
      </c>
      <c r="D31">
        <v>1</v>
      </c>
      <c r="E31">
        <v>0</v>
      </c>
      <c r="F31">
        <v>0</v>
      </c>
      <c r="G31">
        <v>1</v>
      </c>
      <c r="H31">
        <v>38711</v>
      </c>
      <c r="I31">
        <v>1</v>
      </c>
    </row>
    <row r="32" spans="1:9">
      <c r="A32">
        <v>22</v>
      </c>
      <c r="B32">
        <v>0</v>
      </c>
      <c r="C32">
        <v>35.6</v>
      </c>
      <c r="D32">
        <v>1</v>
      </c>
      <c r="E32">
        <v>0</v>
      </c>
      <c r="F32">
        <v>0</v>
      </c>
      <c r="G32">
        <v>1</v>
      </c>
      <c r="H32">
        <v>35585.576000000001</v>
      </c>
      <c r="I32">
        <v>1</v>
      </c>
    </row>
    <row r="33" spans="1:9">
      <c r="A33">
        <v>18</v>
      </c>
      <c r="B33">
        <v>0</v>
      </c>
      <c r="C33">
        <v>26.315000000000001</v>
      </c>
      <c r="D33">
        <v>0</v>
      </c>
      <c r="E33">
        <v>0</v>
      </c>
      <c r="F33">
        <v>0</v>
      </c>
      <c r="G33">
        <v>0</v>
      </c>
      <c r="H33">
        <v>2198.1898500000002</v>
      </c>
      <c r="I33">
        <v>0</v>
      </c>
    </row>
    <row r="34" spans="1:9">
      <c r="A34">
        <v>19</v>
      </c>
      <c r="B34">
        <v>5</v>
      </c>
      <c r="C34">
        <v>28.6</v>
      </c>
      <c r="D34">
        <v>0</v>
      </c>
      <c r="E34">
        <v>0</v>
      </c>
      <c r="F34">
        <v>0</v>
      </c>
      <c r="G34">
        <v>1</v>
      </c>
      <c r="H34">
        <v>4687.7969999999996</v>
      </c>
      <c r="I34">
        <v>0</v>
      </c>
    </row>
    <row r="35" spans="1:9">
      <c r="A35">
        <v>63</v>
      </c>
      <c r="B35">
        <v>0</v>
      </c>
      <c r="C35">
        <v>28.31</v>
      </c>
      <c r="D35">
        <v>0</v>
      </c>
      <c r="E35">
        <v>1</v>
      </c>
      <c r="F35">
        <v>0</v>
      </c>
      <c r="G35">
        <v>0</v>
      </c>
      <c r="H35">
        <v>13770.097900000001</v>
      </c>
      <c r="I35">
        <v>1</v>
      </c>
    </row>
    <row r="36" spans="1:9">
      <c r="A36">
        <v>28</v>
      </c>
      <c r="B36">
        <v>1</v>
      </c>
      <c r="C36">
        <v>36.4</v>
      </c>
      <c r="D36">
        <v>1</v>
      </c>
      <c r="E36">
        <v>0</v>
      </c>
      <c r="F36">
        <v>0</v>
      </c>
      <c r="G36">
        <v>1</v>
      </c>
      <c r="H36">
        <v>51194.559139999998</v>
      </c>
      <c r="I36">
        <v>1</v>
      </c>
    </row>
    <row r="37" spans="1:9">
      <c r="A37">
        <v>19</v>
      </c>
      <c r="B37">
        <v>0</v>
      </c>
      <c r="C37">
        <v>20.425000000000001</v>
      </c>
      <c r="D37">
        <v>0</v>
      </c>
      <c r="E37">
        <v>1</v>
      </c>
      <c r="F37">
        <v>0</v>
      </c>
      <c r="G37">
        <v>0</v>
      </c>
      <c r="H37">
        <v>1625.4337499999999</v>
      </c>
      <c r="I37">
        <v>1</v>
      </c>
    </row>
    <row r="38" spans="1:9">
      <c r="A38">
        <v>62</v>
      </c>
      <c r="B38">
        <v>3</v>
      </c>
      <c r="C38">
        <v>32.965000000000003</v>
      </c>
      <c r="D38">
        <v>0</v>
      </c>
      <c r="E38">
        <v>1</v>
      </c>
      <c r="F38">
        <v>0</v>
      </c>
      <c r="G38">
        <v>0</v>
      </c>
      <c r="H38">
        <v>15612.19335</v>
      </c>
      <c r="I38">
        <v>0</v>
      </c>
    </row>
    <row r="39" spans="1:9">
      <c r="A39">
        <v>26</v>
      </c>
      <c r="B39">
        <v>0</v>
      </c>
      <c r="C39">
        <v>20.8</v>
      </c>
      <c r="D39">
        <v>0</v>
      </c>
      <c r="E39">
        <v>0</v>
      </c>
      <c r="F39">
        <v>0</v>
      </c>
      <c r="G39">
        <v>1</v>
      </c>
      <c r="H39">
        <v>2302.3000000000002</v>
      </c>
      <c r="I39">
        <v>1</v>
      </c>
    </row>
    <row r="40" spans="1:9">
      <c r="A40">
        <v>35</v>
      </c>
      <c r="B40">
        <v>1</v>
      </c>
      <c r="C40">
        <v>36.67</v>
      </c>
      <c r="D40">
        <v>1</v>
      </c>
      <c r="E40">
        <v>0</v>
      </c>
      <c r="F40">
        <v>0</v>
      </c>
      <c r="G40">
        <v>0</v>
      </c>
      <c r="H40">
        <v>39774.276299999998</v>
      </c>
      <c r="I40">
        <v>1</v>
      </c>
    </row>
    <row r="41" spans="1:9">
      <c r="A41">
        <v>60</v>
      </c>
      <c r="B41">
        <v>0</v>
      </c>
      <c r="C41">
        <v>39.9</v>
      </c>
      <c r="D41">
        <v>1</v>
      </c>
      <c r="E41">
        <v>0</v>
      </c>
      <c r="F41">
        <v>0</v>
      </c>
      <c r="G41">
        <v>1</v>
      </c>
      <c r="H41">
        <v>48173.360999999997</v>
      </c>
      <c r="I41">
        <v>1</v>
      </c>
    </row>
    <row r="42" spans="1:9">
      <c r="A42">
        <v>24</v>
      </c>
      <c r="B42">
        <v>0</v>
      </c>
      <c r="C42">
        <v>26.6</v>
      </c>
      <c r="D42">
        <v>0</v>
      </c>
      <c r="E42">
        <v>0</v>
      </c>
      <c r="F42">
        <v>0</v>
      </c>
      <c r="G42">
        <v>0</v>
      </c>
      <c r="H42">
        <v>3046.0619999999999</v>
      </c>
      <c r="I42">
        <v>0</v>
      </c>
    </row>
    <row r="43" spans="1:9">
      <c r="A43">
        <v>31</v>
      </c>
      <c r="B43">
        <v>2</v>
      </c>
      <c r="C43">
        <v>36.630000000000003</v>
      </c>
      <c r="D43">
        <v>0</v>
      </c>
      <c r="E43">
        <v>0</v>
      </c>
      <c r="F43">
        <v>1</v>
      </c>
      <c r="G43">
        <v>0</v>
      </c>
      <c r="H43">
        <v>4949.7587000000003</v>
      </c>
      <c r="I43">
        <v>0</v>
      </c>
    </row>
    <row r="44" spans="1:9">
      <c r="A44">
        <v>41</v>
      </c>
      <c r="B44">
        <v>1</v>
      </c>
      <c r="C44">
        <v>21.78</v>
      </c>
      <c r="D44">
        <v>0</v>
      </c>
      <c r="E44">
        <v>0</v>
      </c>
      <c r="F44">
        <v>1</v>
      </c>
      <c r="G44">
        <v>0</v>
      </c>
      <c r="H44">
        <v>6272.4772000000003</v>
      </c>
      <c r="I44">
        <v>1</v>
      </c>
    </row>
    <row r="45" spans="1:9">
      <c r="A45">
        <v>37</v>
      </c>
      <c r="B45">
        <v>2</v>
      </c>
      <c r="C45">
        <v>30.8</v>
      </c>
      <c r="D45">
        <v>0</v>
      </c>
      <c r="E45">
        <v>0</v>
      </c>
      <c r="F45">
        <v>1</v>
      </c>
      <c r="G45">
        <v>0</v>
      </c>
      <c r="H45">
        <v>6313.759</v>
      </c>
      <c r="I45">
        <v>0</v>
      </c>
    </row>
    <row r="46" spans="1:9">
      <c r="A46">
        <v>38</v>
      </c>
      <c r="B46">
        <v>1</v>
      </c>
      <c r="C46">
        <v>37.049999999999997</v>
      </c>
      <c r="D46">
        <v>0</v>
      </c>
      <c r="E46">
        <v>0</v>
      </c>
      <c r="F46">
        <v>0</v>
      </c>
      <c r="G46">
        <v>0</v>
      </c>
      <c r="H46">
        <v>6079.6715000000004</v>
      </c>
      <c r="I46">
        <v>1</v>
      </c>
    </row>
    <row r="47" spans="1:9">
      <c r="A47">
        <v>55</v>
      </c>
      <c r="B47">
        <v>0</v>
      </c>
      <c r="C47">
        <v>37.299999999999997</v>
      </c>
      <c r="D47">
        <v>0</v>
      </c>
      <c r="E47">
        <v>0</v>
      </c>
      <c r="F47">
        <v>0</v>
      </c>
      <c r="G47">
        <v>1</v>
      </c>
      <c r="H47">
        <v>20630.283510000001</v>
      </c>
      <c r="I47">
        <v>1</v>
      </c>
    </row>
    <row r="48" spans="1:9">
      <c r="A48">
        <v>18</v>
      </c>
      <c r="B48">
        <v>2</v>
      </c>
      <c r="C48">
        <v>38.664999999999999</v>
      </c>
      <c r="D48">
        <v>0</v>
      </c>
      <c r="E48">
        <v>0</v>
      </c>
      <c r="F48">
        <v>0</v>
      </c>
      <c r="G48">
        <v>0</v>
      </c>
      <c r="H48">
        <v>3393.35635</v>
      </c>
      <c r="I48">
        <v>0</v>
      </c>
    </row>
    <row r="49" spans="1:9">
      <c r="A49">
        <v>28</v>
      </c>
      <c r="B49">
        <v>0</v>
      </c>
      <c r="C49">
        <v>34.770000000000003</v>
      </c>
      <c r="D49">
        <v>0</v>
      </c>
      <c r="E49">
        <v>1</v>
      </c>
      <c r="F49">
        <v>0</v>
      </c>
      <c r="G49">
        <v>0</v>
      </c>
      <c r="H49">
        <v>3556.9223000000002</v>
      </c>
      <c r="I49">
        <v>0</v>
      </c>
    </row>
    <row r="50" spans="1:9">
      <c r="A50">
        <v>60</v>
      </c>
      <c r="B50">
        <v>0</v>
      </c>
      <c r="C50">
        <v>24.53</v>
      </c>
      <c r="D50">
        <v>0</v>
      </c>
      <c r="E50">
        <v>0</v>
      </c>
      <c r="F50">
        <v>1</v>
      </c>
      <c r="G50">
        <v>0</v>
      </c>
      <c r="H50">
        <v>12629.896699999999</v>
      </c>
      <c r="I50">
        <v>0</v>
      </c>
    </row>
    <row r="51" spans="1:9">
      <c r="A51">
        <v>36</v>
      </c>
      <c r="B51">
        <v>1</v>
      </c>
      <c r="C51">
        <v>35.200000000000003</v>
      </c>
      <c r="D51">
        <v>1</v>
      </c>
      <c r="E51">
        <v>0</v>
      </c>
      <c r="F51">
        <v>1</v>
      </c>
      <c r="G51">
        <v>0</v>
      </c>
      <c r="H51">
        <v>38709.175999999999</v>
      </c>
      <c r="I51">
        <v>1</v>
      </c>
    </row>
    <row r="52" spans="1:9">
      <c r="A52">
        <v>18</v>
      </c>
      <c r="B52">
        <v>0</v>
      </c>
      <c r="C52">
        <v>35.625</v>
      </c>
      <c r="D52">
        <v>0</v>
      </c>
      <c r="E52">
        <v>0</v>
      </c>
      <c r="F52">
        <v>0</v>
      </c>
      <c r="G52">
        <v>0</v>
      </c>
      <c r="H52">
        <v>2211.1307499999998</v>
      </c>
      <c r="I52">
        <v>0</v>
      </c>
    </row>
    <row r="53" spans="1:9">
      <c r="A53">
        <v>21</v>
      </c>
      <c r="B53">
        <v>2</v>
      </c>
      <c r="C53">
        <v>33.630000000000003</v>
      </c>
      <c r="D53">
        <v>0</v>
      </c>
      <c r="E53">
        <v>1</v>
      </c>
      <c r="F53">
        <v>0</v>
      </c>
      <c r="G53">
        <v>0</v>
      </c>
      <c r="H53">
        <v>3579.8287</v>
      </c>
      <c r="I53">
        <v>0</v>
      </c>
    </row>
    <row r="54" spans="1:9">
      <c r="A54">
        <v>48</v>
      </c>
      <c r="B54">
        <v>1</v>
      </c>
      <c r="C54">
        <v>28</v>
      </c>
      <c r="D54">
        <v>1</v>
      </c>
      <c r="E54">
        <v>0</v>
      </c>
      <c r="F54">
        <v>0</v>
      </c>
      <c r="G54">
        <v>1</v>
      </c>
      <c r="H54">
        <v>23568.272000000001</v>
      </c>
      <c r="I54">
        <v>1</v>
      </c>
    </row>
    <row r="55" spans="1:9">
      <c r="A55">
        <v>36</v>
      </c>
      <c r="B55">
        <v>0</v>
      </c>
      <c r="C55">
        <v>34.43</v>
      </c>
      <c r="D55">
        <v>1</v>
      </c>
      <c r="E55">
        <v>0</v>
      </c>
      <c r="F55">
        <v>1</v>
      </c>
      <c r="G55">
        <v>0</v>
      </c>
      <c r="H55">
        <v>37742.575700000001</v>
      </c>
      <c r="I55">
        <v>1</v>
      </c>
    </row>
    <row r="56" spans="1:9">
      <c r="A56">
        <v>40</v>
      </c>
      <c r="B56">
        <v>3</v>
      </c>
      <c r="C56">
        <v>28.69</v>
      </c>
      <c r="D56">
        <v>0</v>
      </c>
      <c r="E56">
        <v>1</v>
      </c>
      <c r="F56">
        <v>0</v>
      </c>
      <c r="G56">
        <v>0</v>
      </c>
      <c r="H56">
        <v>8059.6791000000003</v>
      </c>
      <c r="I56">
        <v>0</v>
      </c>
    </row>
    <row r="57" spans="1:9">
      <c r="A57">
        <v>58</v>
      </c>
      <c r="B57">
        <v>2</v>
      </c>
      <c r="C57">
        <v>36.954999999999998</v>
      </c>
      <c r="D57">
        <v>1</v>
      </c>
      <c r="E57">
        <v>1</v>
      </c>
      <c r="F57">
        <v>0</v>
      </c>
      <c r="G57">
        <v>0</v>
      </c>
      <c r="H57">
        <v>47496.494449999998</v>
      </c>
      <c r="I57">
        <v>1</v>
      </c>
    </row>
    <row r="58" spans="1:9">
      <c r="A58">
        <v>58</v>
      </c>
      <c r="B58">
        <v>2</v>
      </c>
      <c r="C58">
        <v>31.824999999999999</v>
      </c>
      <c r="D58">
        <v>0</v>
      </c>
      <c r="E58">
        <v>0</v>
      </c>
      <c r="F58">
        <v>0</v>
      </c>
      <c r="G58">
        <v>0</v>
      </c>
      <c r="H58">
        <v>13607.36875</v>
      </c>
      <c r="I58">
        <v>0</v>
      </c>
    </row>
    <row r="59" spans="1:9">
      <c r="A59">
        <v>18</v>
      </c>
      <c r="B59">
        <v>2</v>
      </c>
      <c r="C59">
        <v>31.68</v>
      </c>
      <c r="D59">
        <v>1</v>
      </c>
      <c r="E59">
        <v>0</v>
      </c>
      <c r="F59">
        <v>1</v>
      </c>
      <c r="G59">
        <v>0</v>
      </c>
      <c r="H59">
        <v>34303.167200000004</v>
      </c>
      <c r="I59">
        <v>1</v>
      </c>
    </row>
    <row r="60" spans="1:9">
      <c r="A60">
        <v>53</v>
      </c>
      <c r="B60">
        <v>1</v>
      </c>
      <c r="C60">
        <v>22.88</v>
      </c>
      <c r="D60">
        <v>1</v>
      </c>
      <c r="E60">
        <v>0</v>
      </c>
      <c r="F60">
        <v>1</v>
      </c>
      <c r="G60">
        <v>0</v>
      </c>
      <c r="H60">
        <v>23244.790199999999</v>
      </c>
      <c r="I60">
        <v>0</v>
      </c>
    </row>
    <row r="61" spans="1:9">
      <c r="A61">
        <v>34</v>
      </c>
      <c r="B61">
        <v>2</v>
      </c>
      <c r="C61">
        <v>37.335000000000001</v>
      </c>
      <c r="D61">
        <v>0</v>
      </c>
      <c r="E61">
        <v>1</v>
      </c>
      <c r="F61">
        <v>0</v>
      </c>
      <c r="G61">
        <v>0</v>
      </c>
      <c r="H61">
        <v>5989.5236500000001</v>
      </c>
      <c r="I61">
        <v>0</v>
      </c>
    </row>
    <row r="62" spans="1:9">
      <c r="A62">
        <v>43</v>
      </c>
      <c r="B62">
        <v>3</v>
      </c>
      <c r="C62">
        <v>27.36</v>
      </c>
      <c r="D62">
        <v>0</v>
      </c>
      <c r="E62">
        <v>0</v>
      </c>
      <c r="F62">
        <v>0</v>
      </c>
      <c r="G62">
        <v>0</v>
      </c>
      <c r="H62">
        <v>8606.2173999999995</v>
      </c>
      <c r="I62">
        <v>1</v>
      </c>
    </row>
    <row r="63" spans="1:9">
      <c r="A63">
        <v>25</v>
      </c>
      <c r="B63">
        <v>4</v>
      </c>
      <c r="C63">
        <v>33.659999999999997</v>
      </c>
      <c r="D63">
        <v>0</v>
      </c>
      <c r="E63">
        <v>0</v>
      </c>
      <c r="F63">
        <v>1</v>
      </c>
      <c r="G63">
        <v>0</v>
      </c>
      <c r="H63">
        <v>4504.6624000000002</v>
      </c>
      <c r="I63">
        <v>1</v>
      </c>
    </row>
    <row r="64" spans="1:9">
      <c r="A64">
        <v>64</v>
      </c>
      <c r="B64">
        <v>1</v>
      </c>
      <c r="C64">
        <v>24.7</v>
      </c>
      <c r="D64">
        <v>0</v>
      </c>
      <c r="E64">
        <v>1</v>
      </c>
      <c r="F64">
        <v>0</v>
      </c>
      <c r="G64">
        <v>0</v>
      </c>
      <c r="H64">
        <v>30166.618170000002</v>
      </c>
      <c r="I64">
        <v>1</v>
      </c>
    </row>
    <row r="65" spans="1:9">
      <c r="A65">
        <v>28</v>
      </c>
      <c r="B65">
        <v>1</v>
      </c>
      <c r="C65">
        <v>25.934999999999999</v>
      </c>
      <c r="D65">
        <v>0</v>
      </c>
      <c r="E65">
        <v>1</v>
      </c>
      <c r="F65">
        <v>0</v>
      </c>
      <c r="G65">
        <v>0</v>
      </c>
      <c r="H65">
        <v>4133.6416499999996</v>
      </c>
      <c r="I65">
        <v>0</v>
      </c>
    </row>
    <row r="66" spans="1:9">
      <c r="A66">
        <v>20</v>
      </c>
      <c r="B66">
        <v>0</v>
      </c>
      <c r="C66">
        <v>22.42</v>
      </c>
      <c r="D66">
        <v>1</v>
      </c>
      <c r="E66">
        <v>1</v>
      </c>
      <c r="F66">
        <v>0</v>
      </c>
      <c r="G66">
        <v>0</v>
      </c>
      <c r="H66">
        <v>14711.7438</v>
      </c>
      <c r="I66">
        <v>0</v>
      </c>
    </row>
    <row r="67" spans="1:9">
      <c r="A67">
        <v>19</v>
      </c>
      <c r="B67">
        <v>0</v>
      </c>
      <c r="C67">
        <v>28.9</v>
      </c>
      <c r="D67">
        <v>0</v>
      </c>
      <c r="E67">
        <v>0</v>
      </c>
      <c r="F67">
        <v>0</v>
      </c>
      <c r="G67">
        <v>1</v>
      </c>
      <c r="H67">
        <v>1743.2139999999999</v>
      </c>
      <c r="I67">
        <v>0</v>
      </c>
    </row>
    <row r="68" spans="1:9">
      <c r="A68">
        <v>61</v>
      </c>
      <c r="B68">
        <v>2</v>
      </c>
      <c r="C68">
        <v>39.1</v>
      </c>
      <c r="D68">
        <v>0</v>
      </c>
      <c r="E68">
        <v>0</v>
      </c>
      <c r="F68">
        <v>0</v>
      </c>
      <c r="G68">
        <v>1</v>
      </c>
      <c r="H68">
        <v>14235.072</v>
      </c>
      <c r="I68">
        <v>0</v>
      </c>
    </row>
    <row r="69" spans="1:9">
      <c r="A69">
        <v>40</v>
      </c>
      <c r="B69">
        <v>1</v>
      </c>
      <c r="C69">
        <v>26.315000000000001</v>
      </c>
      <c r="D69">
        <v>0</v>
      </c>
      <c r="E69">
        <v>1</v>
      </c>
      <c r="F69">
        <v>0</v>
      </c>
      <c r="G69">
        <v>0</v>
      </c>
      <c r="H69">
        <v>6389.3778499999999</v>
      </c>
      <c r="I69">
        <v>1</v>
      </c>
    </row>
    <row r="70" spans="1:9">
      <c r="A70">
        <v>40</v>
      </c>
      <c r="B70">
        <v>0</v>
      </c>
      <c r="C70">
        <v>36.19</v>
      </c>
      <c r="D70">
        <v>0</v>
      </c>
      <c r="E70">
        <v>0</v>
      </c>
      <c r="F70">
        <v>1</v>
      </c>
      <c r="G70">
        <v>0</v>
      </c>
      <c r="H70">
        <v>5920.1040999999996</v>
      </c>
      <c r="I70">
        <v>0</v>
      </c>
    </row>
    <row r="71" spans="1:9">
      <c r="A71">
        <v>28</v>
      </c>
      <c r="B71">
        <v>3</v>
      </c>
      <c r="C71">
        <v>23.98</v>
      </c>
      <c r="D71">
        <v>1</v>
      </c>
      <c r="E71">
        <v>0</v>
      </c>
      <c r="F71">
        <v>1</v>
      </c>
      <c r="G71">
        <v>0</v>
      </c>
      <c r="H71">
        <v>17663.144199999999</v>
      </c>
      <c r="I71">
        <v>1</v>
      </c>
    </row>
    <row r="72" spans="1:9">
      <c r="A72">
        <v>27</v>
      </c>
      <c r="B72">
        <v>0</v>
      </c>
      <c r="C72">
        <v>24.75</v>
      </c>
      <c r="D72">
        <v>1</v>
      </c>
      <c r="E72">
        <v>0</v>
      </c>
      <c r="F72">
        <v>1</v>
      </c>
      <c r="G72">
        <v>0</v>
      </c>
      <c r="H72">
        <v>16577.779500000001</v>
      </c>
      <c r="I72">
        <v>0</v>
      </c>
    </row>
    <row r="73" spans="1:9">
      <c r="A73">
        <v>31</v>
      </c>
      <c r="B73">
        <v>5</v>
      </c>
      <c r="C73">
        <v>28.5</v>
      </c>
      <c r="D73">
        <v>0</v>
      </c>
      <c r="E73">
        <v>0</v>
      </c>
      <c r="F73">
        <v>0</v>
      </c>
      <c r="G73">
        <v>0</v>
      </c>
      <c r="H73">
        <v>6799.4579999999996</v>
      </c>
      <c r="I73">
        <v>1</v>
      </c>
    </row>
    <row r="74" spans="1:9">
      <c r="A74">
        <v>53</v>
      </c>
      <c r="B74">
        <v>3</v>
      </c>
      <c r="C74">
        <v>28.1</v>
      </c>
      <c r="D74">
        <v>0</v>
      </c>
      <c r="E74">
        <v>0</v>
      </c>
      <c r="F74">
        <v>0</v>
      </c>
      <c r="G74">
        <v>1</v>
      </c>
      <c r="H74">
        <v>11741.726000000001</v>
      </c>
      <c r="I74">
        <v>0</v>
      </c>
    </row>
    <row r="75" spans="1:9">
      <c r="A75">
        <v>58</v>
      </c>
      <c r="B75">
        <v>1</v>
      </c>
      <c r="C75">
        <v>32.01</v>
      </c>
      <c r="D75">
        <v>0</v>
      </c>
      <c r="E75">
        <v>0</v>
      </c>
      <c r="F75">
        <v>1</v>
      </c>
      <c r="G75">
        <v>0</v>
      </c>
      <c r="H75">
        <v>11946.625899999999</v>
      </c>
      <c r="I75">
        <v>1</v>
      </c>
    </row>
    <row r="76" spans="1:9">
      <c r="A76">
        <v>44</v>
      </c>
      <c r="B76">
        <v>2</v>
      </c>
      <c r="C76">
        <v>27.4</v>
      </c>
      <c r="D76">
        <v>0</v>
      </c>
      <c r="E76">
        <v>0</v>
      </c>
      <c r="F76">
        <v>0</v>
      </c>
      <c r="G76">
        <v>1</v>
      </c>
      <c r="H76">
        <v>7726.8540000000003</v>
      </c>
      <c r="I76">
        <v>1</v>
      </c>
    </row>
    <row r="77" spans="1:9">
      <c r="A77">
        <v>57</v>
      </c>
      <c r="B77">
        <v>0</v>
      </c>
      <c r="C77">
        <v>34.01</v>
      </c>
      <c r="D77">
        <v>0</v>
      </c>
      <c r="E77">
        <v>1</v>
      </c>
      <c r="F77">
        <v>0</v>
      </c>
      <c r="G77">
        <v>0</v>
      </c>
      <c r="H77">
        <v>11356.660900000001</v>
      </c>
      <c r="I77">
        <v>1</v>
      </c>
    </row>
    <row r="78" spans="1:9">
      <c r="A78">
        <v>29</v>
      </c>
      <c r="B78">
        <v>1</v>
      </c>
      <c r="C78">
        <v>29.59</v>
      </c>
      <c r="D78">
        <v>0</v>
      </c>
      <c r="E78">
        <v>0</v>
      </c>
      <c r="F78">
        <v>1</v>
      </c>
      <c r="G78">
        <v>0</v>
      </c>
      <c r="H78">
        <v>3947.4131000000002</v>
      </c>
      <c r="I78">
        <v>0</v>
      </c>
    </row>
    <row r="79" spans="1:9">
      <c r="A79">
        <v>21</v>
      </c>
      <c r="B79">
        <v>0</v>
      </c>
      <c r="C79">
        <v>35.53</v>
      </c>
      <c r="D79">
        <v>0</v>
      </c>
      <c r="E79">
        <v>0</v>
      </c>
      <c r="F79">
        <v>1</v>
      </c>
      <c r="G79">
        <v>0</v>
      </c>
      <c r="H79">
        <v>1532.4697000000001</v>
      </c>
      <c r="I79">
        <v>1</v>
      </c>
    </row>
    <row r="80" spans="1:9">
      <c r="A80">
        <v>22</v>
      </c>
      <c r="B80">
        <v>0</v>
      </c>
      <c r="C80">
        <v>39.805</v>
      </c>
      <c r="D80">
        <v>0</v>
      </c>
      <c r="E80">
        <v>0</v>
      </c>
      <c r="F80">
        <v>0</v>
      </c>
      <c r="G80">
        <v>0</v>
      </c>
      <c r="H80">
        <v>2755.0209500000001</v>
      </c>
      <c r="I80">
        <v>0</v>
      </c>
    </row>
    <row r="81" spans="1:9">
      <c r="A81">
        <v>41</v>
      </c>
      <c r="B81">
        <v>0</v>
      </c>
      <c r="C81">
        <v>32.965000000000003</v>
      </c>
      <c r="D81">
        <v>0</v>
      </c>
      <c r="E81">
        <v>1</v>
      </c>
      <c r="F81">
        <v>0</v>
      </c>
      <c r="G81">
        <v>0</v>
      </c>
      <c r="H81">
        <v>6571.0243499999997</v>
      </c>
      <c r="I81">
        <v>0</v>
      </c>
    </row>
    <row r="82" spans="1:9">
      <c r="A82">
        <v>31</v>
      </c>
      <c r="B82">
        <v>1</v>
      </c>
      <c r="C82">
        <v>26.885000000000002</v>
      </c>
      <c r="D82">
        <v>0</v>
      </c>
      <c r="E82">
        <v>0</v>
      </c>
      <c r="F82">
        <v>0</v>
      </c>
      <c r="G82">
        <v>0</v>
      </c>
      <c r="H82">
        <v>4441.2131499999996</v>
      </c>
      <c r="I82">
        <v>1</v>
      </c>
    </row>
    <row r="83" spans="1:9">
      <c r="A83">
        <v>45</v>
      </c>
      <c r="B83">
        <v>0</v>
      </c>
      <c r="C83">
        <v>38.284999999999997</v>
      </c>
      <c r="D83">
        <v>0</v>
      </c>
      <c r="E83">
        <v>0</v>
      </c>
      <c r="F83">
        <v>0</v>
      </c>
      <c r="G83">
        <v>0</v>
      </c>
      <c r="H83">
        <v>7935.29115</v>
      </c>
      <c r="I83">
        <v>0</v>
      </c>
    </row>
    <row r="84" spans="1:9">
      <c r="A84">
        <v>22</v>
      </c>
      <c r="B84">
        <v>1</v>
      </c>
      <c r="C84">
        <v>37.619999999999997</v>
      </c>
      <c r="D84">
        <v>1</v>
      </c>
      <c r="E84">
        <v>0</v>
      </c>
      <c r="F84">
        <v>1</v>
      </c>
      <c r="G84">
        <v>0</v>
      </c>
      <c r="H84">
        <v>37165.163800000002</v>
      </c>
      <c r="I84">
        <v>1</v>
      </c>
    </row>
    <row r="85" spans="1:9">
      <c r="A85">
        <v>48</v>
      </c>
      <c r="B85">
        <v>4</v>
      </c>
      <c r="C85">
        <v>41.23</v>
      </c>
      <c r="D85">
        <v>0</v>
      </c>
      <c r="E85">
        <v>1</v>
      </c>
      <c r="F85">
        <v>0</v>
      </c>
      <c r="G85">
        <v>0</v>
      </c>
      <c r="H85">
        <v>11033.661700000001</v>
      </c>
      <c r="I85">
        <v>0</v>
      </c>
    </row>
    <row r="86" spans="1:9">
      <c r="A86">
        <v>37</v>
      </c>
      <c r="B86">
        <v>2</v>
      </c>
      <c r="C86">
        <v>34.799999999999997</v>
      </c>
      <c r="D86">
        <v>1</v>
      </c>
      <c r="E86">
        <v>0</v>
      </c>
      <c r="F86">
        <v>0</v>
      </c>
      <c r="G86">
        <v>1</v>
      </c>
      <c r="H86">
        <v>39836.519</v>
      </c>
      <c r="I86">
        <v>0</v>
      </c>
    </row>
    <row r="87" spans="1:9">
      <c r="A87">
        <v>45</v>
      </c>
      <c r="B87">
        <v>2</v>
      </c>
      <c r="C87">
        <v>22.895</v>
      </c>
      <c r="D87">
        <v>1</v>
      </c>
      <c r="E87">
        <v>1</v>
      </c>
      <c r="F87">
        <v>0</v>
      </c>
      <c r="G87">
        <v>0</v>
      </c>
      <c r="H87">
        <v>21098.554049999999</v>
      </c>
      <c r="I87">
        <v>1</v>
      </c>
    </row>
    <row r="88" spans="1:9">
      <c r="A88">
        <v>57</v>
      </c>
      <c r="B88">
        <v>0</v>
      </c>
      <c r="C88">
        <v>31.16</v>
      </c>
      <c r="D88">
        <v>1</v>
      </c>
      <c r="E88">
        <v>1</v>
      </c>
      <c r="F88">
        <v>0</v>
      </c>
      <c r="G88">
        <v>0</v>
      </c>
      <c r="H88">
        <v>43578.939400000003</v>
      </c>
      <c r="I88">
        <v>0</v>
      </c>
    </row>
    <row r="89" spans="1:9">
      <c r="A89">
        <v>56</v>
      </c>
      <c r="B89">
        <v>0</v>
      </c>
      <c r="C89">
        <v>27.2</v>
      </c>
      <c r="D89">
        <v>0</v>
      </c>
      <c r="E89">
        <v>0</v>
      </c>
      <c r="F89">
        <v>0</v>
      </c>
      <c r="G89">
        <v>1</v>
      </c>
      <c r="H89">
        <v>11073.175999999999</v>
      </c>
      <c r="I89">
        <v>0</v>
      </c>
    </row>
    <row r="90" spans="1:9">
      <c r="A90">
        <v>46</v>
      </c>
      <c r="B90">
        <v>0</v>
      </c>
      <c r="C90">
        <v>27.74</v>
      </c>
      <c r="D90">
        <v>0</v>
      </c>
      <c r="E90">
        <v>1</v>
      </c>
      <c r="F90">
        <v>0</v>
      </c>
      <c r="G90">
        <v>0</v>
      </c>
      <c r="H90">
        <v>8026.6665999999996</v>
      </c>
      <c r="I90">
        <v>0</v>
      </c>
    </row>
    <row r="91" spans="1:9">
      <c r="A91">
        <v>55</v>
      </c>
      <c r="B91">
        <v>0</v>
      </c>
      <c r="C91">
        <v>26.98</v>
      </c>
      <c r="D91">
        <v>0</v>
      </c>
      <c r="E91">
        <v>1</v>
      </c>
      <c r="F91">
        <v>0</v>
      </c>
      <c r="G91">
        <v>0</v>
      </c>
      <c r="H91">
        <v>11082.5772</v>
      </c>
      <c r="I91">
        <v>0</v>
      </c>
    </row>
    <row r="92" spans="1:9">
      <c r="A92">
        <v>21</v>
      </c>
      <c r="B92">
        <v>0</v>
      </c>
      <c r="C92">
        <v>39.49</v>
      </c>
      <c r="D92">
        <v>0</v>
      </c>
      <c r="E92">
        <v>0</v>
      </c>
      <c r="F92">
        <v>1</v>
      </c>
      <c r="G92">
        <v>0</v>
      </c>
      <c r="H92">
        <v>2026.9740999999999</v>
      </c>
      <c r="I92">
        <v>0</v>
      </c>
    </row>
    <row r="93" spans="1:9">
      <c r="A93">
        <v>53</v>
      </c>
      <c r="B93">
        <v>1</v>
      </c>
      <c r="C93">
        <v>24.795000000000002</v>
      </c>
      <c r="D93">
        <v>0</v>
      </c>
      <c r="E93">
        <v>1</v>
      </c>
      <c r="F93">
        <v>0</v>
      </c>
      <c r="G93">
        <v>0</v>
      </c>
      <c r="H93">
        <v>10942.13205</v>
      </c>
      <c r="I93">
        <v>0</v>
      </c>
    </row>
    <row r="94" spans="1:9">
      <c r="A94">
        <v>59</v>
      </c>
      <c r="B94">
        <v>3</v>
      </c>
      <c r="C94">
        <v>29.83</v>
      </c>
      <c r="D94">
        <v>1</v>
      </c>
      <c r="E94">
        <v>0</v>
      </c>
      <c r="F94">
        <v>0</v>
      </c>
      <c r="G94">
        <v>0</v>
      </c>
      <c r="H94">
        <v>30184.936699999998</v>
      </c>
      <c r="I94">
        <v>1</v>
      </c>
    </row>
    <row r="95" spans="1:9">
      <c r="A95">
        <v>35</v>
      </c>
      <c r="B95">
        <v>2</v>
      </c>
      <c r="C95">
        <v>34.770000000000003</v>
      </c>
      <c r="D95">
        <v>0</v>
      </c>
      <c r="E95">
        <v>1</v>
      </c>
      <c r="F95">
        <v>0</v>
      </c>
      <c r="G95">
        <v>0</v>
      </c>
      <c r="H95">
        <v>5729.0052999999998</v>
      </c>
      <c r="I95">
        <v>1</v>
      </c>
    </row>
    <row r="96" spans="1:9">
      <c r="A96">
        <v>64</v>
      </c>
      <c r="B96">
        <v>2</v>
      </c>
      <c r="C96">
        <v>31.3</v>
      </c>
      <c r="D96">
        <v>1</v>
      </c>
      <c r="E96">
        <v>0</v>
      </c>
      <c r="F96">
        <v>0</v>
      </c>
      <c r="G96">
        <v>1</v>
      </c>
      <c r="H96">
        <v>47291.055</v>
      </c>
      <c r="I96">
        <v>0</v>
      </c>
    </row>
    <row r="97" spans="1:9">
      <c r="A97">
        <v>28</v>
      </c>
      <c r="B97">
        <v>1</v>
      </c>
      <c r="C97">
        <v>37.619999999999997</v>
      </c>
      <c r="D97">
        <v>0</v>
      </c>
      <c r="E97">
        <v>0</v>
      </c>
      <c r="F97">
        <v>1</v>
      </c>
      <c r="G97">
        <v>0</v>
      </c>
      <c r="H97">
        <v>3766.8838000000001</v>
      </c>
      <c r="I97">
        <v>0</v>
      </c>
    </row>
    <row r="98" spans="1:9">
      <c r="A98">
        <v>54</v>
      </c>
      <c r="B98">
        <v>3</v>
      </c>
      <c r="C98">
        <v>30.8</v>
      </c>
      <c r="D98">
        <v>0</v>
      </c>
      <c r="E98">
        <v>0</v>
      </c>
      <c r="F98">
        <v>0</v>
      </c>
      <c r="G98">
        <v>1</v>
      </c>
      <c r="H98">
        <v>12105.32</v>
      </c>
      <c r="I98">
        <v>0</v>
      </c>
    </row>
    <row r="99" spans="1:9">
      <c r="A99">
        <v>55</v>
      </c>
      <c r="B99">
        <v>0</v>
      </c>
      <c r="C99">
        <v>38.28</v>
      </c>
      <c r="D99">
        <v>0</v>
      </c>
      <c r="E99">
        <v>0</v>
      </c>
      <c r="F99">
        <v>1</v>
      </c>
      <c r="G99">
        <v>0</v>
      </c>
      <c r="H99">
        <v>10226.2842</v>
      </c>
      <c r="I99">
        <v>1</v>
      </c>
    </row>
    <row r="100" spans="1:9">
      <c r="A100">
        <v>56</v>
      </c>
      <c r="B100">
        <v>0</v>
      </c>
      <c r="C100">
        <v>19.95</v>
      </c>
      <c r="D100">
        <v>1</v>
      </c>
      <c r="E100">
        <v>0</v>
      </c>
      <c r="F100">
        <v>0</v>
      </c>
      <c r="G100">
        <v>0</v>
      </c>
      <c r="H100">
        <v>22412.648499999999</v>
      </c>
      <c r="I100">
        <v>1</v>
      </c>
    </row>
    <row r="101" spans="1:9">
      <c r="A101">
        <v>38</v>
      </c>
      <c r="B101">
        <v>0</v>
      </c>
      <c r="C101">
        <v>19.3</v>
      </c>
      <c r="D101">
        <v>1</v>
      </c>
      <c r="E101">
        <v>0</v>
      </c>
      <c r="F101">
        <v>0</v>
      </c>
      <c r="G101">
        <v>1</v>
      </c>
      <c r="H101">
        <v>15820.699000000001</v>
      </c>
      <c r="I101">
        <v>1</v>
      </c>
    </row>
    <row r="102" spans="1:9">
      <c r="A102">
        <v>41</v>
      </c>
      <c r="B102">
        <v>0</v>
      </c>
      <c r="C102">
        <v>31.6</v>
      </c>
      <c r="D102">
        <v>0</v>
      </c>
      <c r="E102">
        <v>0</v>
      </c>
      <c r="F102">
        <v>0</v>
      </c>
      <c r="G102">
        <v>1</v>
      </c>
      <c r="H102">
        <v>6186.1270000000004</v>
      </c>
      <c r="I102">
        <v>0</v>
      </c>
    </row>
    <row r="103" spans="1:9">
      <c r="A103">
        <v>30</v>
      </c>
      <c r="B103">
        <v>0</v>
      </c>
      <c r="C103">
        <v>25.46</v>
      </c>
      <c r="D103">
        <v>0</v>
      </c>
      <c r="E103">
        <v>0</v>
      </c>
      <c r="F103">
        <v>0</v>
      </c>
      <c r="G103">
        <v>0</v>
      </c>
      <c r="H103">
        <v>3645.0893999999998</v>
      </c>
      <c r="I103">
        <v>1</v>
      </c>
    </row>
    <row r="104" spans="1:9">
      <c r="A104">
        <v>18</v>
      </c>
      <c r="B104">
        <v>0</v>
      </c>
      <c r="C104">
        <v>30.114999999999998</v>
      </c>
      <c r="D104">
        <v>0</v>
      </c>
      <c r="E104">
        <v>0</v>
      </c>
      <c r="F104">
        <v>0</v>
      </c>
      <c r="G104">
        <v>0</v>
      </c>
      <c r="H104">
        <v>21344.846699999998</v>
      </c>
      <c r="I104">
        <v>0</v>
      </c>
    </row>
    <row r="105" spans="1:9">
      <c r="A105">
        <v>61</v>
      </c>
      <c r="B105">
        <v>3</v>
      </c>
      <c r="C105">
        <v>29.92</v>
      </c>
      <c r="D105">
        <v>1</v>
      </c>
      <c r="E105">
        <v>0</v>
      </c>
      <c r="F105">
        <v>1</v>
      </c>
      <c r="G105">
        <v>0</v>
      </c>
      <c r="H105">
        <v>30942.191800000001</v>
      </c>
      <c r="I105">
        <v>0</v>
      </c>
    </row>
    <row r="106" spans="1:9">
      <c r="A106">
        <v>34</v>
      </c>
      <c r="B106">
        <v>1</v>
      </c>
      <c r="C106">
        <v>27.5</v>
      </c>
      <c r="D106">
        <v>0</v>
      </c>
      <c r="E106">
        <v>0</v>
      </c>
      <c r="F106">
        <v>0</v>
      </c>
      <c r="G106">
        <v>1</v>
      </c>
      <c r="H106">
        <v>5003.8530000000001</v>
      </c>
      <c r="I106">
        <v>0</v>
      </c>
    </row>
    <row r="107" spans="1:9">
      <c r="A107">
        <v>20</v>
      </c>
      <c r="B107">
        <v>1</v>
      </c>
      <c r="C107">
        <v>28.024999999999999</v>
      </c>
      <c r="D107">
        <v>1</v>
      </c>
      <c r="E107">
        <v>1</v>
      </c>
      <c r="F107">
        <v>0</v>
      </c>
      <c r="G107">
        <v>0</v>
      </c>
      <c r="H107">
        <v>17560.37975</v>
      </c>
      <c r="I107">
        <v>1</v>
      </c>
    </row>
    <row r="108" spans="1:9">
      <c r="A108">
        <v>19</v>
      </c>
      <c r="B108">
        <v>1</v>
      </c>
      <c r="C108">
        <v>28.4</v>
      </c>
      <c r="D108">
        <v>0</v>
      </c>
      <c r="E108">
        <v>0</v>
      </c>
      <c r="F108">
        <v>0</v>
      </c>
      <c r="G108">
        <v>1</v>
      </c>
      <c r="H108">
        <v>2331.5189999999998</v>
      </c>
      <c r="I108">
        <v>0</v>
      </c>
    </row>
    <row r="109" spans="1:9">
      <c r="A109">
        <v>26</v>
      </c>
      <c r="B109">
        <v>2</v>
      </c>
      <c r="C109">
        <v>30.875</v>
      </c>
      <c r="D109">
        <v>0</v>
      </c>
      <c r="E109">
        <v>1</v>
      </c>
      <c r="F109">
        <v>0</v>
      </c>
      <c r="G109">
        <v>0</v>
      </c>
      <c r="H109">
        <v>3877.3042500000001</v>
      </c>
      <c r="I109">
        <v>1</v>
      </c>
    </row>
    <row r="110" spans="1:9">
      <c r="A110">
        <v>29</v>
      </c>
      <c r="B110">
        <v>0</v>
      </c>
      <c r="C110">
        <v>27.94</v>
      </c>
      <c r="D110">
        <v>0</v>
      </c>
      <c r="E110">
        <v>0</v>
      </c>
      <c r="F110">
        <v>1</v>
      </c>
      <c r="G110">
        <v>0</v>
      </c>
      <c r="H110">
        <v>2867.1196</v>
      </c>
      <c r="I110">
        <v>1</v>
      </c>
    </row>
    <row r="111" spans="1:9">
      <c r="A111">
        <v>63</v>
      </c>
      <c r="B111">
        <v>0</v>
      </c>
      <c r="C111">
        <v>35.090000000000003</v>
      </c>
      <c r="D111">
        <v>1</v>
      </c>
      <c r="E111">
        <v>0</v>
      </c>
      <c r="F111">
        <v>1</v>
      </c>
      <c r="G111">
        <v>0</v>
      </c>
      <c r="H111">
        <v>47055.532099999997</v>
      </c>
      <c r="I111">
        <v>1</v>
      </c>
    </row>
    <row r="112" spans="1:9">
      <c r="A112">
        <v>54</v>
      </c>
      <c r="B112">
        <v>1</v>
      </c>
      <c r="C112">
        <v>33.630000000000003</v>
      </c>
      <c r="D112">
        <v>0</v>
      </c>
      <c r="E112">
        <v>1</v>
      </c>
      <c r="F112">
        <v>0</v>
      </c>
      <c r="G112">
        <v>0</v>
      </c>
      <c r="H112">
        <v>10825.253699999999</v>
      </c>
      <c r="I112">
        <v>1</v>
      </c>
    </row>
    <row r="113" spans="1:9">
      <c r="A113">
        <v>55</v>
      </c>
      <c r="B113">
        <v>2</v>
      </c>
      <c r="C113">
        <v>29.7</v>
      </c>
      <c r="D113">
        <v>0</v>
      </c>
      <c r="E113">
        <v>0</v>
      </c>
      <c r="F113">
        <v>0</v>
      </c>
      <c r="G113">
        <v>1</v>
      </c>
      <c r="H113">
        <v>11881.358</v>
      </c>
      <c r="I113">
        <v>0</v>
      </c>
    </row>
    <row r="114" spans="1:9">
      <c r="A114">
        <v>37</v>
      </c>
      <c r="B114">
        <v>0</v>
      </c>
      <c r="C114">
        <v>30.8</v>
      </c>
      <c r="D114">
        <v>0</v>
      </c>
      <c r="E114">
        <v>0</v>
      </c>
      <c r="F114">
        <v>0</v>
      </c>
      <c r="G114">
        <v>1</v>
      </c>
      <c r="H114">
        <v>4646.759</v>
      </c>
      <c r="I114">
        <v>1</v>
      </c>
    </row>
    <row r="115" spans="1:9">
      <c r="A115">
        <v>21</v>
      </c>
      <c r="B115">
        <v>0</v>
      </c>
      <c r="C115">
        <v>35.72</v>
      </c>
      <c r="D115">
        <v>0</v>
      </c>
      <c r="E115">
        <v>1</v>
      </c>
      <c r="F115">
        <v>0</v>
      </c>
      <c r="G115">
        <v>0</v>
      </c>
      <c r="H115">
        <v>2404.7338</v>
      </c>
      <c r="I115">
        <v>0</v>
      </c>
    </row>
    <row r="116" spans="1:9">
      <c r="A116">
        <v>52</v>
      </c>
      <c r="B116">
        <v>3</v>
      </c>
      <c r="C116">
        <v>32.204999999999998</v>
      </c>
      <c r="D116">
        <v>0</v>
      </c>
      <c r="E116">
        <v>0</v>
      </c>
      <c r="F116">
        <v>0</v>
      </c>
      <c r="G116">
        <v>0</v>
      </c>
      <c r="H116">
        <v>11488.31695</v>
      </c>
      <c r="I116">
        <v>1</v>
      </c>
    </row>
    <row r="117" spans="1:9">
      <c r="A117">
        <v>60</v>
      </c>
      <c r="B117">
        <v>0</v>
      </c>
      <c r="C117">
        <v>28.594999999999999</v>
      </c>
      <c r="D117">
        <v>0</v>
      </c>
      <c r="E117">
        <v>0</v>
      </c>
      <c r="F117">
        <v>0</v>
      </c>
      <c r="G117">
        <v>0</v>
      </c>
      <c r="H117">
        <v>30259.995559999999</v>
      </c>
      <c r="I117">
        <v>1</v>
      </c>
    </row>
    <row r="118" spans="1:9">
      <c r="A118">
        <v>58</v>
      </c>
      <c r="B118">
        <v>0</v>
      </c>
      <c r="C118">
        <v>49.06</v>
      </c>
      <c r="D118">
        <v>0</v>
      </c>
      <c r="E118">
        <v>0</v>
      </c>
      <c r="F118">
        <v>1</v>
      </c>
      <c r="G118">
        <v>0</v>
      </c>
      <c r="H118">
        <v>11381.3254</v>
      </c>
      <c r="I118">
        <v>1</v>
      </c>
    </row>
    <row r="119" spans="1:9">
      <c r="A119">
        <v>29</v>
      </c>
      <c r="B119">
        <v>1</v>
      </c>
      <c r="C119">
        <v>27.94</v>
      </c>
      <c r="D119">
        <v>1</v>
      </c>
      <c r="E119">
        <v>0</v>
      </c>
      <c r="F119">
        <v>1</v>
      </c>
      <c r="G119">
        <v>0</v>
      </c>
      <c r="H119">
        <v>19107.779600000002</v>
      </c>
      <c r="I119">
        <v>0</v>
      </c>
    </row>
    <row r="120" spans="1:9">
      <c r="A120">
        <v>49</v>
      </c>
      <c r="B120">
        <v>0</v>
      </c>
      <c r="C120">
        <v>27.17</v>
      </c>
      <c r="D120">
        <v>0</v>
      </c>
      <c r="E120">
        <v>0</v>
      </c>
      <c r="F120">
        <v>1</v>
      </c>
      <c r="G120">
        <v>0</v>
      </c>
      <c r="H120">
        <v>8601.3292999999994</v>
      </c>
      <c r="I120">
        <v>0</v>
      </c>
    </row>
    <row r="121" spans="1:9">
      <c r="A121">
        <v>37</v>
      </c>
      <c r="B121">
        <v>2</v>
      </c>
      <c r="C121">
        <v>23.37</v>
      </c>
      <c r="D121">
        <v>0</v>
      </c>
      <c r="E121">
        <v>1</v>
      </c>
      <c r="F121">
        <v>0</v>
      </c>
      <c r="G121">
        <v>0</v>
      </c>
      <c r="H121">
        <v>6686.4313000000002</v>
      </c>
      <c r="I121">
        <v>0</v>
      </c>
    </row>
    <row r="122" spans="1:9">
      <c r="A122">
        <v>44</v>
      </c>
      <c r="B122">
        <v>2</v>
      </c>
      <c r="C122">
        <v>37.1</v>
      </c>
      <c r="D122">
        <v>0</v>
      </c>
      <c r="E122">
        <v>0</v>
      </c>
      <c r="F122">
        <v>0</v>
      </c>
      <c r="G122">
        <v>1</v>
      </c>
      <c r="H122">
        <v>7740.3370000000004</v>
      </c>
      <c r="I122">
        <v>1</v>
      </c>
    </row>
    <row r="123" spans="1:9">
      <c r="A123">
        <v>18</v>
      </c>
      <c r="B123">
        <v>0</v>
      </c>
      <c r="C123">
        <v>23.75</v>
      </c>
      <c r="D123">
        <v>0</v>
      </c>
      <c r="E123">
        <v>0</v>
      </c>
      <c r="F123">
        <v>0</v>
      </c>
      <c r="G123">
        <v>0</v>
      </c>
      <c r="H123">
        <v>1705.6244999999999</v>
      </c>
      <c r="I123">
        <v>1</v>
      </c>
    </row>
    <row r="124" spans="1:9">
      <c r="A124">
        <v>20</v>
      </c>
      <c r="B124">
        <v>0</v>
      </c>
      <c r="C124">
        <v>28.975000000000001</v>
      </c>
      <c r="D124">
        <v>0</v>
      </c>
      <c r="E124">
        <v>1</v>
      </c>
      <c r="F124">
        <v>0</v>
      </c>
      <c r="G124">
        <v>0</v>
      </c>
      <c r="H124">
        <v>2257.47525</v>
      </c>
      <c r="I124">
        <v>0</v>
      </c>
    </row>
    <row r="125" spans="1:9">
      <c r="A125">
        <v>44</v>
      </c>
      <c r="B125">
        <v>1</v>
      </c>
      <c r="C125">
        <v>31.35</v>
      </c>
      <c r="D125">
        <v>1</v>
      </c>
      <c r="E125">
        <v>0</v>
      </c>
      <c r="F125">
        <v>0</v>
      </c>
      <c r="G125">
        <v>0</v>
      </c>
      <c r="H125">
        <v>39556.494500000001</v>
      </c>
      <c r="I125">
        <v>1</v>
      </c>
    </row>
    <row r="126" spans="1:9">
      <c r="A126">
        <v>47</v>
      </c>
      <c r="B126">
        <v>3</v>
      </c>
      <c r="C126">
        <v>33.914999999999999</v>
      </c>
      <c r="D126">
        <v>0</v>
      </c>
      <c r="E126">
        <v>1</v>
      </c>
      <c r="F126">
        <v>0</v>
      </c>
      <c r="G126">
        <v>0</v>
      </c>
      <c r="H126">
        <v>10115.00885</v>
      </c>
      <c r="I126">
        <v>0</v>
      </c>
    </row>
    <row r="127" spans="1:9">
      <c r="A127">
        <v>26</v>
      </c>
      <c r="B127">
        <v>0</v>
      </c>
      <c r="C127">
        <v>28.785</v>
      </c>
      <c r="D127">
        <v>0</v>
      </c>
      <c r="E127">
        <v>0</v>
      </c>
      <c r="F127">
        <v>0</v>
      </c>
      <c r="G127">
        <v>0</v>
      </c>
      <c r="H127">
        <v>3385.3991500000002</v>
      </c>
      <c r="I127">
        <v>0</v>
      </c>
    </row>
    <row r="128" spans="1:9">
      <c r="A128">
        <v>19</v>
      </c>
      <c r="B128">
        <v>0</v>
      </c>
      <c r="C128">
        <v>28.3</v>
      </c>
      <c r="D128">
        <v>1</v>
      </c>
      <c r="E128">
        <v>0</v>
      </c>
      <c r="F128">
        <v>0</v>
      </c>
      <c r="G128">
        <v>1</v>
      </c>
      <c r="H128">
        <v>17081.080000000002</v>
      </c>
      <c r="I128">
        <v>0</v>
      </c>
    </row>
    <row r="129" spans="1:9">
      <c r="A129">
        <v>52</v>
      </c>
      <c r="B129">
        <v>0</v>
      </c>
      <c r="C129">
        <v>37.4</v>
      </c>
      <c r="D129">
        <v>0</v>
      </c>
      <c r="E129">
        <v>0</v>
      </c>
      <c r="F129">
        <v>0</v>
      </c>
      <c r="G129">
        <v>1</v>
      </c>
      <c r="H129">
        <v>9634.5380000000005</v>
      </c>
      <c r="I129">
        <v>0</v>
      </c>
    </row>
    <row r="130" spans="1:9">
      <c r="A130">
        <v>32</v>
      </c>
      <c r="B130">
        <v>2</v>
      </c>
      <c r="C130">
        <v>17.765000000000001</v>
      </c>
      <c r="D130">
        <v>1</v>
      </c>
      <c r="E130">
        <v>1</v>
      </c>
      <c r="F130">
        <v>0</v>
      </c>
      <c r="G130">
        <v>0</v>
      </c>
      <c r="H130">
        <v>32734.186300000001</v>
      </c>
      <c r="I130">
        <v>0</v>
      </c>
    </row>
    <row r="131" spans="1:9">
      <c r="A131">
        <v>38</v>
      </c>
      <c r="B131">
        <v>2</v>
      </c>
      <c r="C131">
        <v>34.700000000000003</v>
      </c>
      <c r="D131">
        <v>0</v>
      </c>
      <c r="E131">
        <v>0</v>
      </c>
      <c r="F131">
        <v>0</v>
      </c>
      <c r="G131">
        <v>1</v>
      </c>
      <c r="H131">
        <v>6082.4049999999997</v>
      </c>
      <c r="I131">
        <v>1</v>
      </c>
    </row>
    <row r="132" spans="1:9">
      <c r="A132">
        <v>59</v>
      </c>
      <c r="B132">
        <v>0</v>
      </c>
      <c r="C132">
        <v>26.504999999999999</v>
      </c>
      <c r="D132">
        <v>0</v>
      </c>
      <c r="E132">
        <v>0</v>
      </c>
      <c r="F132">
        <v>0</v>
      </c>
      <c r="G132">
        <v>0</v>
      </c>
      <c r="H132">
        <v>12815.444949999999</v>
      </c>
      <c r="I132">
        <v>0</v>
      </c>
    </row>
    <row r="133" spans="1:9">
      <c r="A133">
        <v>61</v>
      </c>
      <c r="B133">
        <v>0</v>
      </c>
      <c r="C133">
        <v>22.04</v>
      </c>
      <c r="D133">
        <v>0</v>
      </c>
      <c r="E133">
        <v>0</v>
      </c>
      <c r="F133">
        <v>0</v>
      </c>
      <c r="G133">
        <v>0</v>
      </c>
      <c r="H133">
        <v>13616.3586</v>
      </c>
      <c r="I133">
        <v>0</v>
      </c>
    </row>
    <row r="134" spans="1:9">
      <c r="A134">
        <v>53</v>
      </c>
      <c r="B134">
        <v>2</v>
      </c>
      <c r="C134">
        <v>35.9</v>
      </c>
      <c r="D134">
        <v>0</v>
      </c>
      <c r="E134">
        <v>0</v>
      </c>
      <c r="F134">
        <v>0</v>
      </c>
      <c r="G134">
        <v>1</v>
      </c>
      <c r="H134">
        <v>11163.567999999999</v>
      </c>
      <c r="I134">
        <v>0</v>
      </c>
    </row>
    <row r="135" spans="1:9">
      <c r="A135">
        <v>19</v>
      </c>
      <c r="B135">
        <v>0</v>
      </c>
      <c r="C135">
        <v>25.555</v>
      </c>
      <c r="D135">
        <v>0</v>
      </c>
      <c r="E135">
        <v>1</v>
      </c>
      <c r="F135">
        <v>0</v>
      </c>
      <c r="G135">
        <v>0</v>
      </c>
      <c r="H135">
        <v>1632.5644500000001</v>
      </c>
      <c r="I135">
        <v>1</v>
      </c>
    </row>
    <row r="136" spans="1:9">
      <c r="A136">
        <v>20</v>
      </c>
      <c r="B136">
        <v>0</v>
      </c>
      <c r="C136">
        <v>28.785</v>
      </c>
      <c r="D136">
        <v>0</v>
      </c>
      <c r="E136">
        <v>0</v>
      </c>
      <c r="F136">
        <v>0</v>
      </c>
      <c r="G136">
        <v>0</v>
      </c>
      <c r="H136">
        <v>2457.2111500000001</v>
      </c>
      <c r="I136">
        <v>0</v>
      </c>
    </row>
    <row r="137" spans="1:9">
      <c r="A137">
        <v>22</v>
      </c>
      <c r="B137">
        <v>0</v>
      </c>
      <c r="C137">
        <v>28.05</v>
      </c>
      <c r="D137">
        <v>0</v>
      </c>
      <c r="E137">
        <v>0</v>
      </c>
      <c r="F137">
        <v>1</v>
      </c>
      <c r="G137">
        <v>0</v>
      </c>
      <c r="H137">
        <v>2155.6815000000001</v>
      </c>
      <c r="I137">
        <v>0</v>
      </c>
    </row>
    <row r="138" spans="1:9">
      <c r="A138">
        <v>19</v>
      </c>
      <c r="B138">
        <v>0</v>
      </c>
      <c r="C138">
        <v>34.1</v>
      </c>
      <c r="D138">
        <v>0</v>
      </c>
      <c r="E138">
        <v>0</v>
      </c>
      <c r="F138">
        <v>0</v>
      </c>
      <c r="G138">
        <v>1</v>
      </c>
      <c r="H138">
        <v>1261.442</v>
      </c>
      <c r="I138">
        <v>1</v>
      </c>
    </row>
    <row r="139" spans="1:9">
      <c r="A139">
        <v>22</v>
      </c>
      <c r="B139">
        <v>0</v>
      </c>
      <c r="C139">
        <v>25.175000000000001</v>
      </c>
      <c r="D139">
        <v>0</v>
      </c>
      <c r="E139">
        <v>1</v>
      </c>
      <c r="F139">
        <v>0</v>
      </c>
      <c r="G139">
        <v>0</v>
      </c>
      <c r="H139">
        <v>2045.68525</v>
      </c>
      <c r="I139">
        <v>1</v>
      </c>
    </row>
    <row r="140" spans="1:9">
      <c r="A140">
        <v>54</v>
      </c>
      <c r="B140">
        <v>3</v>
      </c>
      <c r="C140">
        <v>31.9</v>
      </c>
      <c r="D140">
        <v>0</v>
      </c>
      <c r="E140">
        <v>0</v>
      </c>
      <c r="F140">
        <v>1</v>
      </c>
      <c r="G140">
        <v>0</v>
      </c>
      <c r="H140">
        <v>27322.73386</v>
      </c>
      <c r="I140">
        <v>0</v>
      </c>
    </row>
    <row r="141" spans="1:9">
      <c r="A141">
        <v>22</v>
      </c>
      <c r="B141">
        <v>0</v>
      </c>
      <c r="C141">
        <v>36</v>
      </c>
      <c r="D141">
        <v>0</v>
      </c>
      <c r="E141">
        <v>0</v>
      </c>
      <c r="F141">
        <v>0</v>
      </c>
      <c r="G141">
        <v>1</v>
      </c>
      <c r="H141">
        <v>2166.732</v>
      </c>
      <c r="I141">
        <v>0</v>
      </c>
    </row>
    <row r="142" spans="1:9">
      <c r="A142">
        <v>34</v>
      </c>
      <c r="B142">
        <v>2</v>
      </c>
      <c r="C142">
        <v>22.42</v>
      </c>
      <c r="D142">
        <v>0</v>
      </c>
      <c r="E142">
        <v>0</v>
      </c>
      <c r="F142">
        <v>0</v>
      </c>
      <c r="G142">
        <v>0</v>
      </c>
      <c r="H142">
        <v>27375.904780000001</v>
      </c>
      <c r="I142">
        <v>1</v>
      </c>
    </row>
    <row r="143" spans="1:9">
      <c r="A143">
        <v>26</v>
      </c>
      <c r="B143">
        <v>1</v>
      </c>
      <c r="C143">
        <v>32.49</v>
      </c>
      <c r="D143">
        <v>0</v>
      </c>
      <c r="E143">
        <v>0</v>
      </c>
      <c r="F143">
        <v>0</v>
      </c>
      <c r="G143">
        <v>0</v>
      </c>
      <c r="H143">
        <v>3490.5491000000002</v>
      </c>
      <c r="I143">
        <v>1</v>
      </c>
    </row>
    <row r="144" spans="1:9">
      <c r="A144">
        <v>34</v>
      </c>
      <c r="B144">
        <v>2</v>
      </c>
      <c r="C144">
        <v>25.3</v>
      </c>
      <c r="D144">
        <v>1</v>
      </c>
      <c r="E144">
        <v>0</v>
      </c>
      <c r="F144">
        <v>1</v>
      </c>
      <c r="G144">
        <v>0</v>
      </c>
      <c r="H144">
        <v>18972.494999999999</v>
      </c>
      <c r="I144">
        <v>1</v>
      </c>
    </row>
    <row r="145" spans="1:9">
      <c r="A145">
        <v>29</v>
      </c>
      <c r="B145">
        <v>2</v>
      </c>
      <c r="C145">
        <v>29.734999999999999</v>
      </c>
      <c r="D145">
        <v>0</v>
      </c>
      <c r="E145">
        <v>1</v>
      </c>
      <c r="F145">
        <v>0</v>
      </c>
      <c r="G145">
        <v>0</v>
      </c>
      <c r="H145">
        <v>18157.876</v>
      </c>
      <c r="I145">
        <v>1</v>
      </c>
    </row>
    <row r="146" spans="1:9">
      <c r="A146">
        <v>30</v>
      </c>
      <c r="B146">
        <v>3</v>
      </c>
      <c r="C146">
        <v>28.69</v>
      </c>
      <c r="D146">
        <v>1</v>
      </c>
      <c r="E146">
        <v>1</v>
      </c>
      <c r="F146">
        <v>0</v>
      </c>
      <c r="G146">
        <v>0</v>
      </c>
      <c r="H146">
        <v>20745.989099999999</v>
      </c>
      <c r="I146">
        <v>1</v>
      </c>
    </row>
    <row r="147" spans="1:9">
      <c r="A147">
        <v>29</v>
      </c>
      <c r="B147">
        <v>3</v>
      </c>
      <c r="C147">
        <v>38.83</v>
      </c>
      <c r="D147">
        <v>0</v>
      </c>
      <c r="E147">
        <v>0</v>
      </c>
      <c r="F147">
        <v>1</v>
      </c>
      <c r="G147">
        <v>0</v>
      </c>
      <c r="H147">
        <v>5138.2566999999999</v>
      </c>
      <c r="I147">
        <v>0</v>
      </c>
    </row>
    <row r="148" spans="1:9">
      <c r="A148">
        <v>46</v>
      </c>
      <c r="B148">
        <v>3</v>
      </c>
      <c r="C148">
        <v>30.495000000000001</v>
      </c>
      <c r="D148">
        <v>1</v>
      </c>
      <c r="E148">
        <v>1</v>
      </c>
      <c r="F148">
        <v>0</v>
      </c>
      <c r="G148">
        <v>0</v>
      </c>
      <c r="H148">
        <v>40720.551050000002</v>
      </c>
      <c r="I148">
        <v>1</v>
      </c>
    </row>
    <row r="149" spans="1:9">
      <c r="A149">
        <v>51</v>
      </c>
      <c r="B149">
        <v>1</v>
      </c>
      <c r="C149">
        <v>37.729999999999997</v>
      </c>
      <c r="D149">
        <v>0</v>
      </c>
      <c r="E149">
        <v>0</v>
      </c>
      <c r="F149">
        <v>1</v>
      </c>
      <c r="G149">
        <v>0</v>
      </c>
      <c r="H149">
        <v>9877.6077000000005</v>
      </c>
      <c r="I149">
        <v>0</v>
      </c>
    </row>
    <row r="150" spans="1:9">
      <c r="A150">
        <v>53</v>
      </c>
      <c r="B150">
        <v>1</v>
      </c>
      <c r="C150">
        <v>37.43</v>
      </c>
      <c r="D150">
        <v>0</v>
      </c>
      <c r="E150">
        <v>1</v>
      </c>
      <c r="F150">
        <v>0</v>
      </c>
      <c r="G150">
        <v>0</v>
      </c>
      <c r="H150">
        <v>10959.6947</v>
      </c>
      <c r="I150">
        <v>0</v>
      </c>
    </row>
    <row r="151" spans="1:9">
      <c r="A151">
        <v>19</v>
      </c>
      <c r="B151">
        <v>1</v>
      </c>
      <c r="C151">
        <v>28.4</v>
      </c>
      <c r="D151">
        <v>0</v>
      </c>
      <c r="E151">
        <v>0</v>
      </c>
      <c r="F151">
        <v>0</v>
      </c>
      <c r="G151">
        <v>1</v>
      </c>
      <c r="H151">
        <v>1842.519</v>
      </c>
      <c r="I151">
        <v>1</v>
      </c>
    </row>
    <row r="152" spans="1:9">
      <c r="A152">
        <v>35</v>
      </c>
      <c r="B152">
        <v>1</v>
      </c>
      <c r="C152">
        <v>24.13</v>
      </c>
      <c r="D152">
        <v>0</v>
      </c>
      <c r="E152">
        <v>1</v>
      </c>
      <c r="F152">
        <v>0</v>
      </c>
      <c r="G152">
        <v>0</v>
      </c>
      <c r="H152">
        <v>5125.2156999999997</v>
      </c>
      <c r="I152">
        <v>1</v>
      </c>
    </row>
    <row r="153" spans="1:9">
      <c r="A153">
        <v>48</v>
      </c>
      <c r="B153">
        <v>0</v>
      </c>
      <c r="C153">
        <v>29.7</v>
      </c>
      <c r="D153">
        <v>0</v>
      </c>
      <c r="E153">
        <v>0</v>
      </c>
      <c r="F153">
        <v>1</v>
      </c>
      <c r="G153">
        <v>0</v>
      </c>
      <c r="H153">
        <v>7789.6350000000002</v>
      </c>
      <c r="I153">
        <v>1</v>
      </c>
    </row>
    <row r="154" spans="1:9">
      <c r="A154">
        <v>32</v>
      </c>
      <c r="B154">
        <v>3</v>
      </c>
      <c r="C154">
        <v>37.145000000000003</v>
      </c>
      <c r="D154">
        <v>0</v>
      </c>
      <c r="E154">
        <v>0</v>
      </c>
      <c r="F154">
        <v>0</v>
      </c>
      <c r="G154">
        <v>0</v>
      </c>
      <c r="H154">
        <v>6334.3435499999996</v>
      </c>
      <c r="I154">
        <v>0</v>
      </c>
    </row>
    <row r="155" spans="1:9">
      <c r="A155">
        <v>42</v>
      </c>
      <c r="B155">
        <v>0</v>
      </c>
      <c r="C155">
        <v>23.37</v>
      </c>
      <c r="D155">
        <v>1</v>
      </c>
      <c r="E155">
        <v>0</v>
      </c>
      <c r="F155">
        <v>0</v>
      </c>
      <c r="G155">
        <v>0</v>
      </c>
      <c r="H155">
        <v>19964.746299999999</v>
      </c>
      <c r="I155">
        <v>0</v>
      </c>
    </row>
    <row r="156" spans="1:9">
      <c r="A156">
        <v>40</v>
      </c>
      <c r="B156">
        <v>1</v>
      </c>
      <c r="C156">
        <v>25.46</v>
      </c>
      <c r="D156">
        <v>0</v>
      </c>
      <c r="E156">
        <v>0</v>
      </c>
      <c r="F156">
        <v>0</v>
      </c>
      <c r="G156">
        <v>0</v>
      </c>
      <c r="H156">
        <v>7077.1894000000002</v>
      </c>
      <c r="I156">
        <v>0</v>
      </c>
    </row>
    <row r="157" spans="1:9">
      <c r="A157">
        <v>44</v>
      </c>
      <c r="B157">
        <v>0</v>
      </c>
      <c r="C157">
        <v>39.520000000000003</v>
      </c>
      <c r="D157">
        <v>0</v>
      </c>
      <c r="E157">
        <v>1</v>
      </c>
      <c r="F157">
        <v>0</v>
      </c>
      <c r="G157">
        <v>0</v>
      </c>
      <c r="H157">
        <v>6948.7007999999996</v>
      </c>
      <c r="I157">
        <v>1</v>
      </c>
    </row>
    <row r="158" spans="1:9">
      <c r="A158">
        <v>48</v>
      </c>
      <c r="B158">
        <v>0</v>
      </c>
      <c r="C158">
        <v>24.42</v>
      </c>
      <c r="D158">
        <v>1</v>
      </c>
      <c r="E158">
        <v>0</v>
      </c>
      <c r="F158">
        <v>1</v>
      </c>
      <c r="G158">
        <v>0</v>
      </c>
      <c r="H158">
        <v>21223.675800000001</v>
      </c>
      <c r="I158">
        <v>1</v>
      </c>
    </row>
    <row r="159" spans="1:9">
      <c r="A159">
        <v>18</v>
      </c>
      <c r="B159">
        <v>0</v>
      </c>
      <c r="C159">
        <v>25.175000000000001</v>
      </c>
      <c r="D159">
        <v>1</v>
      </c>
      <c r="E159">
        <v>0</v>
      </c>
      <c r="F159">
        <v>0</v>
      </c>
      <c r="G159">
        <v>0</v>
      </c>
      <c r="H159">
        <v>15518.180249999999</v>
      </c>
      <c r="I159">
        <v>1</v>
      </c>
    </row>
    <row r="160" spans="1:9">
      <c r="A160">
        <v>30</v>
      </c>
      <c r="B160">
        <v>0</v>
      </c>
      <c r="C160">
        <v>35.53</v>
      </c>
      <c r="D160">
        <v>1</v>
      </c>
      <c r="E160">
        <v>0</v>
      </c>
      <c r="F160">
        <v>1</v>
      </c>
      <c r="G160">
        <v>0</v>
      </c>
      <c r="H160">
        <v>36950.256699999998</v>
      </c>
      <c r="I160">
        <v>1</v>
      </c>
    </row>
    <row r="161" spans="1:9">
      <c r="A161">
        <v>50</v>
      </c>
      <c r="B161">
        <v>3</v>
      </c>
      <c r="C161">
        <v>27.83</v>
      </c>
      <c r="D161">
        <v>0</v>
      </c>
      <c r="E161">
        <v>0</v>
      </c>
      <c r="F161">
        <v>1</v>
      </c>
      <c r="G161">
        <v>0</v>
      </c>
      <c r="H161">
        <v>19749.383379999999</v>
      </c>
      <c r="I161">
        <v>0</v>
      </c>
    </row>
    <row r="162" spans="1:9">
      <c r="A162">
        <v>42</v>
      </c>
      <c r="B162">
        <v>0</v>
      </c>
      <c r="C162">
        <v>26.6</v>
      </c>
      <c r="D162">
        <v>1</v>
      </c>
      <c r="E162">
        <v>1</v>
      </c>
      <c r="F162">
        <v>0</v>
      </c>
      <c r="G162">
        <v>0</v>
      </c>
      <c r="H162">
        <v>21348.705999999998</v>
      </c>
      <c r="I162">
        <v>0</v>
      </c>
    </row>
    <row r="163" spans="1:9">
      <c r="A163">
        <v>18</v>
      </c>
      <c r="B163">
        <v>0</v>
      </c>
      <c r="C163">
        <v>36.85</v>
      </c>
      <c r="D163">
        <v>1</v>
      </c>
      <c r="E163">
        <v>0</v>
      </c>
      <c r="F163">
        <v>1</v>
      </c>
      <c r="G163">
        <v>0</v>
      </c>
      <c r="H163">
        <v>36149.483500000002</v>
      </c>
      <c r="I163">
        <v>0</v>
      </c>
    </row>
    <row r="164" spans="1:9">
      <c r="A164">
        <v>54</v>
      </c>
      <c r="B164">
        <v>1</v>
      </c>
      <c r="C164">
        <v>39.6</v>
      </c>
      <c r="D164">
        <v>0</v>
      </c>
      <c r="E164">
        <v>0</v>
      </c>
      <c r="F164">
        <v>0</v>
      </c>
      <c r="G164">
        <v>1</v>
      </c>
      <c r="H164">
        <v>10450.552</v>
      </c>
      <c r="I164">
        <v>1</v>
      </c>
    </row>
    <row r="165" spans="1:9">
      <c r="A165">
        <v>32</v>
      </c>
      <c r="B165">
        <v>2</v>
      </c>
      <c r="C165">
        <v>29.8</v>
      </c>
      <c r="D165">
        <v>0</v>
      </c>
      <c r="E165">
        <v>0</v>
      </c>
      <c r="F165">
        <v>0</v>
      </c>
      <c r="G165">
        <v>1</v>
      </c>
      <c r="H165">
        <v>5152.134</v>
      </c>
      <c r="I165">
        <v>0</v>
      </c>
    </row>
    <row r="166" spans="1:9">
      <c r="A166">
        <v>37</v>
      </c>
      <c r="B166">
        <v>0</v>
      </c>
      <c r="C166">
        <v>29.64</v>
      </c>
      <c r="D166">
        <v>0</v>
      </c>
      <c r="E166">
        <v>1</v>
      </c>
      <c r="F166">
        <v>0</v>
      </c>
      <c r="G166">
        <v>0</v>
      </c>
      <c r="H166">
        <v>5028.1466</v>
      </c>
      <c r="I166">
        <v>1</v>
      </c>
    </row>
    <row r="167" spans="1:9">
      <c r="A167">
        <v>47</v>
      </c>
      <c r="B167">
        <v>4</v>
      </c>
      <c r="C167">
        <v>28.215</v>
      </c>
      <c r="D167">
        <v>0</v>
      </c>
      <c r="E167">
        <v>0</v>
      </c>
      <c r="F167">
        <v>0</v>
      </c>
      <c r="G167">
        <v>0</v>
      </c>
      <c r="H167">
        <v>10407.085849999999</v>
      </c>
      <c r="I167">
        <v>1</v>
      </c>
    </row>
    <row r="168" spans="1:9">
      <c r="A168">
        <v>20</v>
      </c>
      <c r="B168">
        <v>5</v>
      </c>
      <c r="C168">
        <v>37</v>
      </c>
      <c r="D168">
        <v>0</v>
      </c>
      <c r="E168">
        <v>0</v>
      </c>
      <c r="F168">
        <v>0</v>
      </c>
      <c r="G168">
        <v>1</v>
      </c>
      <c r="H168">
        <v>4830.63</v>
      </c>
      <c r="I168">
        <v>0</v>
      </c>
    </row>
    <row r="169" spans="1:9">
      <c r="A169">
        <v>32</v>
      </c>
      <c r="B169">
        <v>3</v>
      </c>
      <c r="C169">
        <v>33.155000000000001</v>
      </c>
      <c r="D169">
        <v>0</v>
      </c>
      <c r="E169">
        <v>1</v>
      </c>
      <c r="F169">
        <v>0</v>
      </c>
      <c r="G169">
        <v>0</v>
      </c>
      <c r="H169">
        <v>6128.79745</v>
      </c>
      <c r="I169">
        <v>0</v>
      </c>
    </row>
    <row r="170" spans="1:9">
      <c r="A170">
        <v>19</v>
      </c>
      <c r="B170">
        <v>1</v>
      </c>
      <c r="C170">
        <v>31.824999999999999</v>
      </c>
      <c r="D170">
        <v>0</v>
      </c>
      <c r="E170">
        <v>1</v>
      </c>
      <c r="F170">
        <v>0</v>
      </c>
      <c r="G170">
        <v>0</v>
      </c>
      <c r="H170">
        <v>2719.2797500000001</v>
      </c>
      <c r="I170">
        <v>0</v>
      </c>
    </row>
    <row r="171" spans="1:9">
      <c r="A171">
        <v>27</v>
      </c>
      <c r="B171">
        <v>3</v>
      </c>
      <c r="C171">
        <v>18.905000000000001</v>
      </c>
      <c r="D171">
        <v>0</v>
      </c>
      <c r="E171">
        <v>0</v>
      </c>
      <c r="F171">
        <v>0</v>
      </c>
      <c r="G171">
        <v>0</v>
      </c>
      <c r="H171">
        <v>4827.9049500000001</v>
      </c>
      <c r="I171">
        <v>1</v>
      </c>
    </row>
    <row r="172" spans="1:9">
      <c r="A172">
        <v>63</v>
      </c>
      <c r="B172">
        <v>0</v>
      </c>
      <c r="C172">
        <v>41.47</v>
      </c>
      <c r="D172">
        <v>0</v>
      </c>
      <c r="E172">
        <v>0</v>
      </c>
      <c r="F172">
        <v>1</v>
      </c>
      <c r="G172">
        <v>0</v>
      </c>
      <c r="H172">
        <v>13405.390299999999</v>
      </c>
      <c r="I172">
        <v>1</v>
      </c>
    </row>
    <row r="173" spans="1:9">
      <c r="A173">
        <v>49</v>
      </c>
      <c r="B173">
        <v>0</v>
      </c>
      <c r="C173">
        <v>30.3</v>
      </c>
      <c r="D173">
        <v>0</v>
      </c>
      <c r="E173">
        <v>0</v>
      </c>
      <c r="F173">
        <v>0</v>
      </c>
      <c r="G173">
        <v>1</v>
      </c>
      <c r="H173">
        <v>8116.68</v>
      </c>
      <c r="I173">
        <v>1</v>
      </c>
    </row>
    <row r="174" spans="1:9">
      <c r="A174">
        <v>18</v>
      </c>
      <c r="B174">
        <v>0</v>
      </c>
      <c r="C174">
        <v>15.96</v>
      </c>
      <c r="D174">
        <v>0</v>
      </c>
      <c r="E174">
        <v>0</v>
      </c>
      <c r="F174">
        <v>0</v>
      </c>
      <c r="G174">
        <v>0</v>
      </c>
      <c r="H174">
        <v>1694.7963999999999</v>
      </c>
      <c r="I174">
        <v>1</v>
      </c>
    </row>
    <row r="175" spans="1:9">
      <c r="A175">
        <v>35</v>
      </c>
      <c r="B175">
        <v>1</v>
      </c>
      <c r="C175">
        <v>34.799999999999997</v>
      </c>
      <c r="D175">
        <v>0</v>
      </c>
      <c r="E175">
        <v>0</v>
      </c>
      <c r="F175">
        <v>0</v>
      </c>
      <c r="G175">
        <v>1</v>
      </c>
      <c r="H175">
        <v>5246.0469999999996</v>
      </c>
      <c r="I175">
        <v>0</v>
      </c>
    </row>
    <row r="176" spans="1:9">
      <c r="A176">
        <v>24</v>
      </c>
      <c r="B176">
        <v>0</v>
      </c>
      <c r="C176">
        <v>33.344999999999999</v>
      </c>
      <c r="D176">
        <v>0</v>
      </c>
      <c r="E176">
        <v>1</v>
      </c>
      <c r="F176">
        <v>0</v>
      </c>
      <c r="G176">
        <v>0</v>
      </c>
      <c r="H176">
        <v>2855.4375500000001</v>
      </c>
      <c r="I176">
        <v>0</v>
      </c>
    </row>
    <row r="177" spans="1:9">
      <c r="A177">
        <v>63</v>
      </c>
      <c r="B177">
        <v>0</v>
      </c>
      <c r="C177">
        <v>37.700000000000003</v>
      </c>
      <c r="D177">
        <v>1</v>
      </c>
      <c r="E177">
        <v>0</v>
      </c>
      <c r="F177">
        <v>0</v>
      </c>
      <c r="G177">
        <v>1</v>
      </c>
      <c r="H177">
        <v>48824.45</v>
      </c>
      <c r="I177">
        <v>0</v>
      </c>
    </row>
    <row r="178" spans="1:9">
      <c r="A178">
        <v>38</v>
      </c>
      <c r="B178">
        <v>2</v>
      </c>
      <c r="C178">
        <v>27.835000000000001</v>
      </c>
      <c r="D178">
        <v>0</v>
      </c>
      <c r="E178">
        <v>1</v>
      </c>
      <c r="F178">
        <v>0</v>
      </c>
      <c r="G178">
        <v>0</v>
      </c>
      <c r="H178">
        <v>6455.86265</v>
      </c>
      <c r="I178">
        <v>1</v>
      </c>
    </row>
    <row r="179" spans="1:9">
      <c r="A179">
        <v>54</v>
      </c>
      <c r="B179">
        <v>1</v>
      </c>
      <c r="C179">
        <v>29.2</v>
      </c>
      <c r="D179">
        <v>0</v>
      </c>
      <c r="E179">
        <v>0</v>
      </c>
      <c r="F179">
        <v>0</v>
      </c>
      <c r="G179">
        <v>1</v>
      </c>
      <c r="H179">
        <v>10436.096</v>
      </c>
      <c r="I179">
        <v>1</v>
      </c>
    </row>
    <row r="180" spans="1:9">
      <c r="A180">
        <v>46</v>
      </c>
      <c r="B180">
        <v>2</v>
      </c>
      <c r="C180">
        <v>28.9</v>
      </c>
      <c r="D180">
        <v>0</v>
      </c>
      <c r="E180">
        <v>0</v>
      </c>
      <c r="F180">
        <v>0</v>
      </c>
      <c r="G180">
        <v>1</v>
      </c>
      <c r="H180">
        <v>8823.2790000000005</v>
      </c>
      <c r="I180">
        <v>0</v>
      </c>
    </row>
    <row r="181" spans="1:9">
      <c r="A181">
        <v>41</v>
      </c>
      <c r="B181">
        <v>3</v>
      </c>
      <c r="C181">
        <v>33.155000000000001</v>
      </c>
      <c r="D181">
        <v>0</v>
      </c>
      <c r="E181">
        <v>0</v>
      </c>
      <c r="F181">
        <v>0</v>
      </c>
      <c r="G181">
        <v>0</v>
      </c>
      <c r="H181">
        <v>8538.28845</v>
      </c>
      <c r="I181">
        <v>0</v>
      </c>
    </row>
    <row r="182" spans="1:9">
      <c r="A182">
        <v>58</v>
      </c>
      <c r="B182">
        <v>0</v>
      </c>
      <c r="C182">
        <v>28.594999999999999</v>
      </c>
      <c r="D182">
        <v>0</v>
      </c>
      <c r="E182">
        <v>1</v>
      </c>
      <c r="F182">
        <v>0</v>
      </c>
      <c r="G182">
        <v>0</v>
      </c>
      <c r="H182">
        <v>11735.87905</v>
      </c>
      <c r="I182">
        <v>1</v>
      </c>
    </row>
    <row r="183" spans="1:9">
      <c r="A183">
        <v>18</v>
      </c>
      <c r="B183">
        <v>0</v>
      </c>
      <c r="C183">
        <v>38.28</v>
      </c>
      <c r="D183">
        <v>0</v>
      </c>
      <c r="E183">
        <v>0</v>
      </c>
      <c r="F183">
        <v>1</v>
      </c>
      <c r="G183">
        <v>0</v>
      </c>
      <c r="H183">
        <v>1631.8212000000001</v>
      </c>
      <c r="I183">
        <v>0</v>
      </c>
    </row>
    <row r="184" spans="1:9">
      <c r="A184">
        <v>22</v>
      </c>
      <c r="B184">
        <v>3</v>
      </c>
      <c r="C184">
        <v>19.95</v>
      </c>
      <c r="D184">
        <v>0</v>
      </c>
      <c r="E184">
        <v>0</v>
      </c>
      <c r="F184">
        <v>0</v>
      </c>
      <c r="G184">
        <v>0</v>
      </c>
      <c r="H184">
        <v>4005.4225000000001</v>
      </c>
      <c r="I184">
        <v>1</v>
      </c>
    </row>
    <row r="185" spans="1:9">
      <c r="A185">
        <v>44</v>
      </c>
      <c r="B185">
        <v>0</v>
      </c>
      <c r="C185">
        <v>26.41</v>
      </c>
      <c r="D185">
        <v>0</v>
      </c>
      <c r="E185">
        <v>1</v>
      </c>
      <c r="F185">
        <v>0</v>
      </c>
      <c r="G185">
        <v>0</v>
      </c>
      <c r="H185">
        <v>7419.4778999999999</v>
      </c>
      <c r="I185">
        <v>0</v>
      </c>
    </row>
    <row r="186" spans="1:9">
      <c r="A186">
        <v>44</v>
      </c>
      <c r="B186">
        <v>2</v>
      </c>
      <c r="C186">
        <v>30.69</v>
      </c>
      <c r="D186">
        <v>0</v>
      </c>
      <c r="E186">
        <v>0</v>
      </c>
      <c r="F186">
        <v>1</v>
      </c>
      <c r="G186">
        <v>0</v>
      </c>
      <c r="H186">
        <v>7731.4270999999999</v>
      </c>
      <c r="I186">
        <v>1</v>
      </c>
    </row>
    <row r="187" spans="1:9">
      <c r="A187">
        <v>36</v>
      </c>
      <c r="B187">
        <v>3</v>
      </c>
      <c r="C187">
        <v>41.895000000000003</v>
      </c>
      <c r="D187">
        <v>1</v>
      </c>
      <c r="E187">
        <v>0</v>
      </c>
      <c r="F187">
        <v>0</v>
      </c>
      <c r="G187">
        <v>0</v>
      </c>
      <c r="H187">
        <v>43753.337050000002</v>
      </c>
      <c r="I187">
        <v>1</v>
      </c>
    </row>
    <row r="188" spans="1:9">
      <c r="A188">
        <v>26</v>
      </c>
      <c r="B188">
        <v>2</v>
      </c>
      <c r="C188">
        <v>29.92</v>
      </c>
      <c r="D188">
        <v>0</v>
      </c>
      <c r="E188">
        <v>0</v>
      </c>
      <c r="F188">
        <v>1</v>
      </c>
      <c r="G188">
        <v>0</v>
      </c>
      <c r="H188">
        <v>3981.9767999999999</v>
      </c>
      <c r="I188">
        <v>0</v>
      </c>
    </row>
    <row r="189" spans="1:9">
      <c r="A189">
        <v>30</v>
      </c>
      <c r="B189">
        <v>3</v>
      </c>
      <c r="C189">
        <v>30.9</v>
      </c>
      <c r="D189">
        <v>0</v>
      </c>
      <c r="E189">
        <v>0</v>
      </c>
      <c r="F189">
        <v>0</v>
      </c>
      <c r="G189">
        <v>1</v>
      </c>
      <c r="H189">
        <v>5325.6509999999998</v>
      </c>
      <c r="I189">
        <v>0</v>
      </c>
    </row>
    <row r="190" spans="1:9">
      <c r="A190">
        <v>41</v>
      </c>
      <c r="B190">
        <v>1</v>
      </c>
      <c r="C190">
        <v>32.200000000000003</v>
      </c>
      <c r="D190">
        <v>0</v>
      </c>
      <c r="E190">
        <v>0</v>
      </c>
      <c r="F190">
        <v>0</v>
      </c>
      <c r="G190">
        <v>1</v>
      </c>
      <c r="H190">
        <v>6775.9610000000002</v>
      </c>
      <c r="I190">
        <v>0</v>
      </c>
    </row>
    <row r="191" spans="1:9">
      <c r="A191">
        <v>29</v>
      </c>
      <c r="B191">
        <v>2</v>
      </c>
      <c r="C191">
        <v>32.11</v>
      </c>
      <c r="D191">
        <v>0</v>
      </c>
      <c r="E191">
        <v>1</v>
      </c>
      <c r="F191">
        <v>0</v>
      </c>
      <c r="G191">
        <v>0</v>
      </c>
      <c r="H191">
        <v>4922.9159</v>
      </c>
      <c r="I191">
        <v>0</v>
      </c>
    </row>
    <row r="192" spans="1:9">
      <c r="A192">
        <v>61</v>
      </c>
      <c r="B192">
        <v>0</v>
      </c>
      <c r="C192">
        <v>31.57</v>
      </c>
      <c r="D192">
        <v>0</v>
      </c>
      <c r="E192">
        <v>0</v>
      </c>
      <c r="F192">
        <v>1</v>
      </c>
      <c r="G192">
        <v>0</v>
      </c>
      <c r="H192">
        <v>12557.605299999999</v>
      </c>
      <c r="I192">
        <v>1</v>
      </c>
    </row>
    <row r="193" spans="1:9">
      <c r="A193">
        <v>36</v>
      </c>
      <c r="B193">
        <v>0</v>
      </c>
      <c r="C193">
        <v>26.2</v>
      </c>
      <c r="D193">
        <v>0</v>
      </c>
      <c r="E193">
        <v>0</v>
      </c>
      <c r="F193">
        <v>0</v>
      </c>
      <c r="G193">
        <v>1</v>
      </c>
      <c r="H193">
        <v>4883.866</v>
      </c>
      <c r="I193">
        <v>0</v>
      </c>
    </row>
    <row r="194" spans="1:9">
      <c r="A194">
        <v>25</v>
      </c>
      <c r="B194">
        <v>0</v>
      </c>
      <c r="C194">
        <v>25.74</v>
      </c>
      <c r="D194">
        <v>0</v>
      </c>
      <c r="E194">
        <v>0</v>
      </c>
      <c r="F194">
        <v>1</v>
      </c>
      <c r="G194">
        <v>0</v>
      </c>
      <c r="H194">
        <v>2137.6536000000001</v>
      </c>
      <c r="I194">
        <v>1</v>
      </c>
    </row>
    <row r="195" spans="1:9">
      <c r="A195">
        <v>56</v>
      </c>
      <c r="B195">
        <v>1</v>
      </c>
      <c r="C195">
        <v>26.6</v>
      </c>
      <c r="D195">
        <v>0</v>
      </c>
      <c r="E195">
        <v>1</v>
      </c>
      <c r="F195">
        <v>0</v>
      </c>
      <c r="G195">
        <v>0</v>
      </c>
      <c r="H195">
        <v>12044.342000000001</v>
      </c>
      <c r="I195">
        <v>0</v>
      </c>
    </row>
    <row r="196" spans="1:9">
      <c r="A196">
        <v>18</v>
      </c>
      <c r="B196">
        <v>0</v>
      </c>
      <c r="C196">
        <v>34.43</v>
      </c>
      <c r="D196">
        <v>0</v>
      </c>
      <c r="E196">
        <v>0</v>
      </c>
      <c r="F196">
        <v>1</v>
      </c>
      <c r="G196">
        <v>0</v>
      </c>
      <c r="H196">
        <v>1137.4697000000001</v>
      </c>
      <c r="I196">
        <v>1</v>
      </c>
    </row>
    <row r="197" spans="1:9">
      <c r="A197">
        <v>19</v>
      </c>
      <c r="B197">
        <v>0</v>
      </c>
      <c r="C197">
        <v>30.59</v>
      </c>
      <c r="D197">
        <v>0</v>
      </c>
      <c r="E197">
        <v>1</v>
      </c>
      <c r="F197">
        <v>0</v>
      </c>
      <c r="G197">
        <v>0</v>
      </c>
      <c r="H197">
        <v>1639.5631000000001</v>
      </c>
      <c r="I197">
        <v>1</v>
      </c>
    </row>
    <row r="198" spans="1:9">
      <c r="A198">
        <v>39</v>
      </c>
      <c r="B198">
        <v>0</v>
      </c>
      <c r="C198">
        <v>32.799999999999997</v>
      </c>
      <c r="D198">
        <v>0</v>
      </c>
      <c r="E198">
        <v>0</v>
      </c>
      <c r="F198">
        <v>0</v>
      </c>
      <c r="G198">
        <v>1</v>
      </c>
      <c r="H198">
        <v>5649.7150000000001</v>
      </c>
      <c r="I198">
        <v>0</v>
      </c>
    </row>
    <row r="199" spans="1:9">
      <c r="A199">
        <v>45</v>
      </c>
      <c r="B199">
        <v>2</v>
      </c>
      <c r="C199">
        <v>28.6</v>
      </c>
      <c r="D199">
        <v>0</v>
      </c>
      <c r="E199">
        <v>0</v>
      </c>
      <c r="F199">
        <v>1</v>
      </c>
      <c r="G199">
        <v>0</v>
      </c>
      <c r="H199">
        <v>8516.8289999999997</v>
      </c>
      <c r="I199">
        <v>0</v>
      </c>
    </row>
    <row r="200" spans="1:9">
      <c r="A200">
        <v>51</v>
      </c>
      <c r="B200">
        <v>0</v>
      </c>
      <c r="C200">
        <v>18.05</v>
      </c>
      <c r="D200">
        <v>0</v>
      </c>
      <c r="E200">
        <v>1</v>
      </c>
      <c r="F200">
        <v>0</v>
      </c>
      <c r="G200">
        <v>0</v>
      </c>
      <c r="H200">
        <v>9644.2525000000005</v>
      </c>
      <c r="I200">
        <v>0</v>
      </c>
    </row>
    <row r="201" spans="1:9">
      <c r="A201">
        <v>64</v>
      </c>
      <c r="B201">
        <v>0</v>
      </c>
      <c r="C201">
        <v>39.33</v>
      </c>
      <c r="D201">
        <v>0</v>
      </c>
      <c r="E201">
        <v>0</v>
      </c>
      <c r="F201">
        <v>0</v>
      </c>
      <c r="G201">
        <v>0</v>
      </c>
      <c r="H201">
        <v>14901.5167</v>
      </c>
      <c r="I201">
        <v>0</v>
      </c>
    </row>
    <row r="202" spans="1:9">
      <c r="A202">
        <v>19</v>
      </c>
      <c r="B202">
        <v>0</v>
      </c>
      <c r="C202">
        <v>32.11</v>
      </c>
      <c r="D202">
        <v>0</v>
      </c>
      <c r="E202">
        <v>1</v>
      </c>
      <c r="F202">
        <v>0</v>
      </c>
      <c r="G202">
        <v>0</v>
      </c>
      <c r="H202">
        <v>2130.6759000000002</v>
      </c>
      <c r="I202">
        <v>0</v>
      </c>
    </row>
    <row r="203" spans="1:9">
      <c r="A203">
        <v>48</v>
      </c>
      <c r="B203">
        <v>1</v>
      </c>
      <c r="C203">
        <v>32.229999999999997</v>
      </c>
      <c r="D203">
        <v>0</v>
      </c>
      <c r="E203">
        <v>0</v>
      </c>
      <c r="F203">
        <v>1</v>
      </c>
      <c r="G203">
        <v>0</v>
      </c>
      <c r="H203">
        <v>8871.1517000000003</v>
      </c>
      <c r="I203">
        <v>0</v>
      </c>
    </row>
    <row r="204" spans="1:9">
      <c r="A204">
        <v>60</v>
      </c>
      <c r="B204">
        <v>0</v>
      </c>
      <c r="C204">
        <v>24.035</v>
      </c>
      <c r="D204">
        <v>0</v>
      </c>
      <c r="E204">
        <v>1</v>
      </c>
      <c r="F204">
        <v>0</v>
      </c>
      <c r="G204">
        <v>0</v>
      </c>
      <c r="H204">
        <v>13012.20865</v>
      </c>
      <c r="I204">
        <v>0</v>
      </c>
    </row>
    <row r="205" spans="1:9">
      <c r="A205">
        <v>27</v>
      </c>
      <c r="B205">
        <v>0</v>
      </c>
      <c r="C205">
        <v>36.08</v>
      </c>
      <c r="D205">
        <v>1</v>
      </c>
      <c r="E205">
        <v>0</v>
      </c>
      <c r="F205">
        <v>1</v>
      </c>
      <c r="G205">
        <v>0</v>
      </c>
      <c r="H205">
        <v>37133.898200000003</v>
      </c>
      <c r="I205">
        <v>0</v>
      </c>
    </row>
    <row r="206" spans="1:9">
      <c r="A206">
        <v>46</v>
      </c>
      <c r="B206">
        <v>0</v>
      </c>
      <c r="C206">
        <v>22.3</v>
      </c>
      <c r="D206">
        <v>0</v>
      </c>
      <c r="E206">
        <v>0</v>
      </c>
      <c r="F206">
        <v>0</v>
      </c>
      <c r="G206">
        <v>1</v>
      </c>
      <c r="H206">
        <v>7147.1049999999996</v>
      </c>
      <c r="I206">
        <v>1</v>
      </c>
    </row>
    <row r="207" spans="1:9">
      <c r="A207">
        <v>28</v>
      </c>
      <c r="B207">
        <v>1</v>
      </c>
      <c r="C207">
        <v>28.88</v>
      </c>
      <c r="D207">
        <v>0</v>
      </c>
      <c r="E207">
        <v>0</v>
      </c>
      <c r="F207">
        <v>0</v>
      </c>
      <c r="G207">
        <v>0</v>
      </c>
      <c r="H207">
        <v>4337.7352000000001</v>
      </c>
      <c r="I207">
        <v>0</v>
      </c>
    </row>
    <row r="208" spans="1:9">
      <c r="A208">
        <v>59</v>
      </c>
      <c r="B208">
        <v>0</v>
      </c>
      <c r="C208">
        <v>26.4</v>
      </c>
      <c r="D208">
        <v>0</v>
      </c>
      <c r="E208">
        <v>0</v>
      </c>
      <c r="F208">
        <v>1</v>
      </c>
      <c r="G208">
        <v>0</v>
      </c>
      <c r="H208">
        <v>11743.299000000001</v>
      </c>
      <c r="I208">
        <v>1</v>
      </c>
    </row>
    <row r="209" spans="1:9">
      <c r="A209">
        <v>35</v>
      </c>
      <c r="B209">
        <v>2</v>
      </c>
      <c r="C209">
        <v>27.74</v>
      </c>
      <c r="D209">
        <v>1</v>
      </c>
      <c r="E209">
        <v>0</v>
      </c>
      <c r="F209">
        <v>0</v>
      </c>
      <c r="G209">
        <v>0</v>
      </c>
      <c r="H209">
        <v>20984.0936</v>
      </c>
      <c r="I209">
        <v>1</v>
      </c>
    </row>
    <row r="210" spans="1:9">
      <c r="A210">
        <v>63</v>
      </c>
      <c r="B210">
        <v>0</v>
      </c>
      <c r="C210">
        <v>31.8</v>
      </c>
      <c r="D210">
        <v>0</v>
      </c>
      <c r="E210">
        <v>0</v>
      </c>
      <c r="F210">
        <v>0</v>
      </c>
      <c r="G210">
        <v>1</v>
      </c>
      <c r="H210">
        <v>13880.949000000001</v>
      </c>
      <c r="I210">
        <v>0</v>
      </c>
    </row>
    <row r="211" spans="1:9">
      <c r="A211">
        <v>40</v>
      </c>
      <c r="B211">
        <v>1</v>
      </c>
      <c r="C211">
        <v>41.23</v>
      </c>
      <c r="D211">
        <v>0</v>
      </c>
      <c r="E211">
        <v>0</v>
      </c>
      <c r="F211">
        <v>0</v>
      </c>
      <c r="G211">
        <v>0</v>
      </c>
      <c r="H211">
        <v>6610.1097</v>
      </c>
      <c r="I211">
        <v>1</v>
      </c>
    </row>
    <row r="212" spans="1:9">
      <c r="A212">
        <v>20</v>
      </c>
      <c r="B212">
        <v>1</v>
      </c>
      <c r="C212">
        <v>33</v>
      </c>
      <c r="D212">
        <v>0</v>
      </c>
      <c r="E212">
        <v>0</v>
      </c>
      <c r="F212">
        <v>0</v>
      </c>
      <c r="G212">
        <v>1</v>
      </c>
      <c r="H212">
        <v>1980.07</v>
      </c>
      <c r="I212">
        <v>1</v>
      </c>
    </row>
    <row r="213" spans="1:9">
      <c r="A213">
        <v>40</v>
      </c>
      <c r="B213">
        <v>4</v>
      </c>
      <c r="C213">
        <v>30.875</v>
      </c>
      <c r="D213">
        <v>0</v>
      </c>
      <c r="E213">
        <v>1</v>
      </c>
      <c r="F213">
        <v>0</v>
      </c>
      <c r="G213">
        <v>0</v>
      </c>
      <c r="H213">
        <v>8162.7162500000004</v>
      </c>
      <c r="I213">
        <v>1</v>
      </c>
    </row>
    <row r="214" spans="1:9">
      <c r="A214">
        <v>24</v>
      </c>
      <c r="B214">
        <v>2</v>
      </c>
      <c r="C214">
        <v>28.5</v>
      </c>
      <c r="D214">
        <v>0</v>
      </c>
      <c r="E214">
        <v>1</v>
      </c>
      <c r="F214">
        <v>0</v>
      </c>
      <c r="G214">
        <v>0</v>
      </c>
      <c r="H214">
        <v>3537.703</v>
      </c>
      <c r="I214">
        <v>1</v>
      </c>
    </row>
    <row r="215" spans="1:9">
      <c r="A215">
        <v>34</v>
      </c>
      <c r="B215">
        <v>1</v>
      </c>
      <c r="C215">
        <v>26.73</v>
      </c>
      <c r="D215">
        <v>0</v>
      </c>
      <c r="E215">
        <v>0</v>
      </c>
      <c r="F215">
        <v>1</v>
      </c>
      <c r="G215">
        <v>0</v>
      </c>
      <c r="H215">
        <v>5002.7826999999997</v>
      </c>
      <c r="I215">
        <v>0</v>
      </c>
    </row>
    <row r="216" spans="1:9">
      <c r="A216">
        <v>45</v>
      </c>
      <c r="B216">
        <v>2</v>
      </c>
      <c r="C216">
        <v>30.9</v>
      </c>
      <c r="D216">
        <v>0</v>
      </c>
      <c r="E216">
        <v>0</v>
      </c>
      <c r="F216">
        <v>0</v>
      </c>
      <c r="G216">
        <v>1</v>
      </c>
      <c r="H216">
        <v>8520.0259999999998</v>
      </c>
      <c r="I216">
        <v>0</v>
      </c>
    </row>
    <row r="217" spans="1:9">
      <c r="A217">
        <v>41</v>
      </c>
      <c r="B217">
        <v>2</v>
      </c>
      <c r="C217">
        <v>37.1</v>
      </c>
      <c r="D217">
        <v>0</v>
      </c>
      <c r="E217">
        <v>0</v>
      </c>
      <c r="F217">
        <v>0</v>
      </c>
      <c r="G217">
        <v>1</v>
      </c>
      <c r="H217">
        <v>7371.7719999999999</v>
      </c>
      <c r="I217">
        <v>0</v>
      </c>
    </row>
    <row r="218" spans="1:9">
      <c r="A218">
        <v>53</v>
      </c>
      <c r="B218">
        <v>0</v>
      </c>
      <c r="C218">
        <v>26.6</v>
      </c>
      <c r="D218">
        <v>0</v>
      </c>
      <c r="E218">
        <v>1</v>
      </c>
      <c r="F218">
        <v>0</v>
      </c>
      <c r="G218">
        <v>0</v>
      </c>
      <c r="H218">
        <v>10355.641</v>
      </c>
      <c r="I218">
        <v>0</v>
      </c>
    </row>
    <row r="219" spans="1:9">
      <c r="A219">
        <v>27</v>
      </c>
      <c r="B219">
        <v>0</v>
      </c>
      <c r="C219">
        <v>23.1</v>
      </c>
      <c r="D219">
        <v>0</v>
      </c>
      <c r="E219">
        <v>0</v>
      </c>
      <c r="F219">
        <v>1</v>
      </c>
      <c r="G219">
        <v>0</v>
      </c>
      <c r="H219">
        <v>2483.7359999999999</v>
      </c>
      <c r="I219">
        <v>1</v>
      </c>
    </row>
    <row r="220" spans="1:9">
      <c r="A220">
        <v>26</v>
      </c>
      <c r="B220">
        <v>1</v>
      </c>
      <c r="C220">
        <v>29.92</v>
      </c>
      <c r="D220">
        <v>0</v>
      </c>
      <c r="E220">
        <v>0</v>
      </c>
      <c r="F220">
        <v>1</v>
      </c>
      <c r="G220">
        <v>0</v>
      </c>
      <c r="H220">
        <v>3392.9767999999999</v>
      </c>
      <c r="I220">
        <v>0</v>
      </c>
    </row>
    <row r="221" spans="1:9">
      <c r="A221">
        <v>24</v>
      </c>
      <c r="B221">
        <v>0</v>
      </c>
      <c r="C221">
        <v>23.21</v>
      </c>
      <c r="D221">
        <v>0</v>
      </c>
      <c r="E221">
        <v>0</v>
      </c>
      <c r="F221">
        <v>1</v>
      </c>
      <c r="G221">
        <v>0</v>
      </c>
      <c r="H221">
        <v>25081.76784</v>
      </c>
      <c r="I221">
        <v>0</v>
      </c>
    </row>
    <row r="222" spans="1:9">
      <c r="A222">
        <v>34</v>
      </c>
      <c r="B222">
        <v>1</v>
      </c>
      <c r="C222">
        <v>33.700000000000003</v>
      </c>
      <c r="D222">
        <v>0</v>
      </c>
      <c r="E222">
        <v>0</v>
      </c>
      <c r="F222">
        <v>0</v>
      </c>
      <c r="G222">
        <v>1</v>
      </c>
      <c r="H222">
        <v>5012.4709999999995</v>
      </c>
      <c r="I222">
        <v>0</v>
      </c>
    </row>
    <row r="223" spans="1:9">
      <c r="A223">
        <v>53</v>
      </c>
      <c r="B223">
        <v>0</v>
      </c>
      <c r="C223">
        <v>33.25</v>
      </c>
      <c r="D223">
        <v>0</v>
      </c>
      <c r="E223">
        <v>0</v>
      </c>
      <c r="F223">
        <v>0</v>
      </c>
      <c r="G223">
        <v>0</v>
      </c>
      <c r="H223">
        <v>10564.8845</v>
      </c>
      <c r="I223">
        <v>0</v>
      </c>
    </row>
    <row r="224" spans="1:9">
      <c r="A224">
        <v>32</v>
      </c>
      <c r="B224">
        <v>3</v>
      </c>
      <c r="C224">
        <v>30.8</v>
      </c>
      <c r="D224">
        <v>0</v>
      </c>
      <c r="E224">
        <v>0</v>
      </c>
      <c r="F224">
        <v>0</v>
      </c>
      <c r="G224">
        <v>1</v>
      </c>
      <c r="H224">
        <v>5253.5240000000003</v>
      </c>
      <c r="I224">
        <v>1</v>
      </c>
    </row>
    <row r="225" spans="1:9">
      <c r="A225">
        <v>19</v>
      </c>
      <c r="B225">
        <v>0</v>
      </c>
      <c r="C225">
        <v>34.799999999999997</v>
      </c>
      <c r="D225">
        <v>1</v>
      </c>
      <c r="E225">
        <v>0</v>
      </c>
      <c r="F225">
        <v>0</v>
      </c>
      <c r="G225">
        <v>1</v>
      </c>
      <c r="H225">
        <v>34779.614999999998</v>
      </c>
      <c r="I225">
        <v>1</v>
      </c>
    </row>
    <row r="226" spans="1:9">
      <c r="A226">
        <v>42</v>
      </c>
      <c r="B226">
        <v>0</v>
      </c>
      <c r="C226">
        <v>24.64</v>
      </c>
      <c r="D226">
        <v>1</v>
      </c>
      <c r="E226">
        <v>0</v>
      </c>
      <c r="F226">
        <v>1</v>
      </c>
      <c r="G226">
        <v>0</v>
      </c>
      <c r="H226">
        <v>19515.5416</v>
      </c>
      <c r="I226">
        <v>1</v>
      </c>
    </row>
    <row r="227" spans="1:9">
      <c r="A227">
        <v>55</v>
      </c>
      <c r="B227">
        <v>3</v>
      </c>
      <c r="C227">
        <v>33.880000000000003</v>
      </c>
      <c r="D227">
        <v>0</v>
      </c>
      <c r="E227">
        <v>0</v>
      </c>
      <c r="F227">
        <v>1</v>
      </c>
      <c r="G227">
        <v>0</v>
      </c>
      <c r="H227">
        <v>11987.1682</v>
      </c>
      <c r="I227">
        <v>1</v>
      </c>
    </row>
    <row r="228" spans="1:9">
      <c r="A228">
        <v>28</v>
      </c>
      <c r="B228">
        <v>0</v>
      </c>
      <c r="C228">
        <v>38.06</v>
      </c>
      <c r="D228">
        <v>0</v>
      </c>
      <c r="E228">
        <v>0</v>
      </c>
      <c r="F228">
        <v>1</v>
      </c>
      <c r="G228">
        <v>0</v>
      </c>
      <c r="H228">
        <v>2689.4953999999998</v>
      </c>
      <c r="I228">
        <v>1</v>
      </c>
    </row>
    <row r="229" spans="1:9">
      <c r="A229">
        <v>58</v>
      </c>
      <c r="B229">
        <v>0</v>
      </c>
      <c r="C229">
        <v>41.91</v>
      </c>
      <c r="D229">
        <v>0</v>
      </c>
      <c r="E229">
        <v>0</v>
      </c>
      <c r="F229">
        <v>1</v>
      </c>
      <c r="G229">
        <v>0</v>
      </c>
      <c r="H229">
        <v>24227.337240000001</v>
      </c>
      <c r="I229">
        <v>0</v>
      </c>
    </row>
    <row r="230" spans="1:9">
      <c r="A230">
        <v>41</v>
      </c>
      <c r="B230">
        <v>1</v>
      </c>
      <c r="C230">
        <v>31.635000000000002</v>
      </c>
      <c r="D230">
        <v>0</v>
      </c>
      <c r="E230">
        <v>0</v>
      </c>
      <c r="F230">
        <v>0</v>
      </c>
      <c r="G230">
        <v>0</v>
      </c>
      <c r="H230">
        <v>7358.1756500000001</v>
      </c>
      <c r="I230">
        <v>0</v>
      </c>
    </row>
    <row r="231" spans="1:9">
      <c r="A231">
        <v>47</v>
      </c>
      <c r="B231">
        <v>2</v>
      </c>
      <c r="C231">
        <v>25.46</v>
      </c>
      <c r="D231">
        <v>0</v>
      </c>
      <c r="E231">
        <v>0</v>
      </c>
      <c r="F231">
        <v>0</v>
      </c>
      <c r="G231">
        <v>0</v>
      </c>
      <c r="H231">
        <v>9225.2564000000002</v>
      </c>
      <c r="I231">
        <v>1</v>
      </c>
    </row>
    <row r="232" spans="1:9">
      <c r="A232">
        <v>42</v>
      </c>
      <c r="B232">
        <v>1</v>
      </c>
      <c r="C232">
        <v>36.195</v>
      </c>
      <c r="D232">
        <v>0</v>
      </c>
      <c r="E232">
        <v>1</v>
      </c>
      <c r="F232">
        <v>0</v>
      </c>
      <c r="G232">
        <v>0</v>
      </c>
      <c r="H232">
        <v>7443.6430499999997</v>
      </c>
      <c r="I232">
        <v>0</v>
      </c>
    </row>
    <row r="233" spans="1:9">
      <c r="A233">
        <v>59</v>
      </c>
      <c r="B233">
        <v>3</v>
      </c>
      <c r="C233">
        <v>27.83</v>
      </c>
      <c r="D233">
        <v>0</v>
      </c>
      <c r="E233">
        <v>0</v>
      </c>
      <c r="F233">
        <v>1</v>
      </c>
      <c r="G233">
        <v>0</v>
      </c>
      <c r="H233">
        <v>14001.286700000001</v>
      </c>
      <c r="I233">
        <v>0</v>
      </c>
    </row>
    <row r="234" spans="1:9">
      <c r="A234">
        <v>19</v>
      </c>
      <c r="B234">
        <v>0</v>
      </c>
      <c r="C234">
        <v>17.8</v>
      </c>
      <c r="D234">
        <v>0</v>
      </c>
      <c r="E234">
        <v>0</v>
      </c>
      <c r="F234">
        <v>0</v>
      </c>
      <c r="G234">
        <v>1</v>
      </c>
      <c r="H234">
        <v>1727.7850000000001</v>
      </c>
      <c r="I234">
        <v>0</v>
      </c>
    </row>
    <row r="235" spans="1:9">
      <c r="A235">
        <v>59</v>
      </c>
      <c r="B235">
        <v>1</v>
      </c>
      <c r="C235">
        <v>27.5</v>
      </c>
      <c r="D235">
        <v>0</v>
      </c>
      <c r="E235">
        <v>0</v>
      </c>
      <c r="F235">
        <v>0</v>
      </c>
      <c r="G235">
        <v>1</v>
      </c>
      <c r="H235">
        <v>12333.828</v>
      </c>
      <c r="I235">
        <v>1</v>
      </c>
    </row>
    <row r="236" spans="1:9">
      <c r="A236">
        <v>39</v>
      </c>
      <c r="B236">
        <v>2</v>
      </c>
      <c r="C236">
        <v>24.51</v>
      </c>
      <c r="D236">
        <v>0</v>
      </c>
      <c r="E236">
        <v>1</v>
      </c>
      <c r="F236">
        <v>0</v>
      </c>
      <c r="G236">
        <v>0</v>
      </c>
      <c r="H236">
        <v>6710.1918999999998</v>
      </c>
      <c r="I236">
        <v>1</v>
      </c>
    </row>
    <row r="237" spans="1:9">
      <c r="A237">
        <v>40</v>
      </c>
      <c r="B237">
        <v>2</v>
      </c>
      <c r="C237">
        <v>22.22</v>
      </c>
      <c r="D237">
        <v>1</v>
      </c>
      <c r="E237">
        <v>0</v>
      </c>
      <c r="F237">
        <v>1</v>
      </c>
      <c r="G237">
        <v>0</v>
      </c>
      <c r="H237">
        <v>19444.265800000001</v>
      </c>
      <c r="I237">
        <v>0</v>
      </c>
    </row>
    <row r="238" spans="1:9">
      <c r="A238">
        <v>18</v>
      </c>
      <c r="B238">
        <v>0</v>
      </c>
      <c r="C238">
        <v>26.73</v>
      </c>
      <c r="D238">
        <v>0</v>
      </c>
      <c r="E238">
        <v>0</v>
      </c>
      <c r="F238">
        <v>1</v>
      </c>
      <c r="G238">
        <v>0</v>
      </c>
      <c r="H238">
        <v>1615.7666999999999</v>
      </c>
      <c r="I238">
        <v>0</v>
      </c>
    </row>
    <row r="239" spans="1:9">
      <c r="A239">
        <v>31</v>
      </c>
      <c r="B239">
        <v>2</v>
      </c>
      <c r="C239">
        <v>38.39</v>
      </c>
      <c r="D239">
        <v>0</v>
      </c>
      <c r="E239">
        <v>0</v>
      </c>
      <c r="F239">
        <v>1</v>
      </c>
      <c r="G239">
        <v>0</v>
      </c>
      <c r="H239">
        <v>4463.2051000000001</v>
      </c>
      <c r="I239">
        <v>1</v>
      </c>
    </row>
    <row r="240" spans="1:9">
      <c r="A240">
        <v>19</v>
      </c>
      <c r="B240">
        <v>0</v>
      </c>
      <c r="C240">
        <v>29.07</v>
      </c>
      <c r="D240">
        <v>1</v>
      </c>
      <c r="E240">
        <v>1</v>
      </c>
      <c r="F240">
        <v>0</v>
      </c>
      <c r="G240">
        <v>0</v>
      </c>
      <c r="H240">
        <v>17352.6803</v>
      </c>
      <c r="I240">
        <v>1</v>
      </c>
    </row>
    <row r="241" spans="1:9">
      <c r="A241">
        <v>44</v>
      </c>
      <c r="B241">
        <v>1</v>
      </c>
      <c r="C241">
        <v>38.06</v>
      </c>
      <c r="D241">
        <v>0</v>
      </c>
      <c r="E241">
        <v>0</v>
      </c>
      <c r="F241">
        <v>1</v>
      </c>
      <c r="G241">
        <v>0</v>
      </c>
      <c r="H241">
        <v>7152.6714000000002</v>
      </c>
      <c r="I241">
        <v>1</v>
      </c>
    </row>
    <row r="242" spans="1:9">
      <c r="A242">
        <v>23</v>
      </c>
      <c r="B242">
        <v>2</v>
      </c>
      <c r="C242">
        <v>36.67</v>
      </c>
      <c r="D242">
        <v>1</v>
      </c>
      <c r="E242">
        <v>0</v>
      </c>
      <c r="F242">
        <v>0</v>
      </c>
      <c r="G242">
        <v>0</v>
      </c>
      <c r="H242">
        <v>38511.628299999997</v>
      </c>
      <c r="I242">
        <v>0</v>
      </c>
    </row>
    <row r="243" spans="1:9">
      <c r="A243">
        <v>33</v>
      </c>
      <c r="B243">
        <v>1</v>
      </c>
      <c r="C243">
        <v>22.135000000000002</v>
      </c>
      <c r="D243">
        <v>0</v>
      </c>
      <c r="E243">
        <v>0</v>
      </c>
      <c r="F243">
        <v>0</v>
      </c>
      <c r="G243">
        <v>0</v>
      </c>
      <c r="H243">
        <v>5354.0746499999996</v>
      </c>
      <c r="I243">
        <v>0</v>
      </c>
    </row>
    <row r="244" spans="1:9">
      <c r="A244">
        <v>55</v>
      </c>
      <c r="B244">
        <v>1</v>
      </c>
      <c r="C244">
        <v>26.8</v>
      </c>
      <c r="D244">
        <v>0</v>
      </c>
      <c r="E244">
        <v>0</v>
      </c>
      <c r="F244">
        <v>0</v>
      </c>
      <c r="G244">
        <v>1</v>
      </c>
      <c r="H244">
        <v>35160.134570000002</v>
      </c>
      <c r="I244">
        <v>0</v>
      </c>
    </row>
    <row r="245" spans="1:9">
      <c r="A245">
        <v>40</v>
      </c>
      <c r="B245">
        <v>3</v>
      </c>
      <c r="C245">
        <v>35.299999999999997</v>
      </c>
      <c r="D245">
        <v>0</v>
      </c>
      <c r="E245">
        <v>0</v>
      </c>
      <c r="F245">
        <v>0</v>
      </c>
      <c r="G245">
        <v>1</v>
      </c>
      <c r="H245">
        <v>7196.8670000000002</v>
      </c>
      <c r="I245">
        <v>1</v>
      </c>
    </row>
    <row r="246" spans="1:9">
      <c r="A246">
        <v>63</v>
      </c>
      <c r="B246">
        <v>0</v>
      </c>
      <c r="C246">
        <v>27.74</v>
      </c>
      <c r="D246">
        <v>1</v>
      </c>
      <c r="E246">
        <v>0</v>
      </c>
      <c r="F246">
        <v>0</v>
      </c>
      <c r="G246">
        <v>0</v>
      </c>
      <c r="H246">
        <v>29523.1656</v>
      </c>
      <c r="I246">
        <v>0</v>
      </c>
    </row>
    <row r="247" spans="1:9">
      <c r="A247">
        <v>54</v>
      </c>
      <c r="B247">
        <v>0</v>
      </c>
      <c r="C247">
        <v>30.02</v>
      </c>
      <c r="D247">
        <v>0</v>
      </c>
      <c r="E247">
        <v>1</v>
      </c>
      <c r="F247">
        <v>0</v>
      </c>
      <c r="G247">
        <v>0</v>
      </c>
      <c r="H247">
        <v>24476.478510000001</v>
      </c>
      <c r="I247">
        <v>1</v>
      </c>
    </row>
    <row r="248" spans="1:9">
      <c r="A248">
        <v>60</v>
      </c>
      <c r="B248">
        <v>0</v>
      </c>
      <c r="C248">
        <v>38.06</v>
      </c>
      <c r="D248">
        <v>0</v>
      </c>
      <c r="E248">
        <v>0</v>
      </c>
      <c r="F248">
        <v>1</v>
      </c>
      <c r="G248">
        <v>0</v>
      </c>
      <c r="H248">
        <v>12648.7034</v>
      </c>
      <c r="I248">
        <v>0</v>
      </c>
    </row>
    <row r="249" spans="1:9">
      <c r="A249">
        <v>24</v>
      </c>
      <c r="B249">
        <v>0</v>
      </c>
      <c r="C249">
        <v>35.86</v>
      </c>
      <c r="D249">
        <v>0</v>
      </c>
      <c r="E249">
        <v>0</v>
      </c>
      <c r="F249">
        <v>1</v>
      </c>
      <c r="G249">
        <v>0</v>
      </c>
      <c r="H249">
        <v>1986.9333999999999</v>
      </c>
      <c r="I249">
        <v>1</v>
      </c>
    </row>
    <row r="250" spans="1:9">
      <c r="A250">
        <v>19</v>
      </c>
      <c r="B250">
        <v>1</v>
      </c>
      <c r="C250">
        <v>20.9</v>
      </c>
      <c r="D250">
        <v>0</v>
      </c>
      <c r="E250">
        <v>0</v>
      </c>
      <c r="F250">
        <v>0</v>
      </c>
      <c r="G250">
        <v>1</v>
      </c>
      <c r="H250">
        <v>1832.0940000000001</v>
      </c>
      <c r="I250">
        <v>1</v>
      </c>
    </row>
    <row r="251" spans="1:9">
      <c r="A251">
        <v>29</v>
      </c>
      <c r="B251">
        <v>1</v>
      </c>
      <c r="C251">
        <v>28.975000000000001</v>
      </c>
      <c r="D251">
        <v>0</v>
      </c>
      <c r="E251">
        <v>0</v>
      </c>
      <c r="F251">
        <v>0</v>
      </c>
      <c r="G251">
        <v>0</v>
      </c>
      <c r="H251">
        <v>4040.55825</v>
      </c>
      <c r="I251">
        <v>1</v>
      </c>
    </row>
    <row r="252" spans="1:9">
      <c r="A252">
        <v>18</v>
      </c>
      <c r="B252">
        <v>2</v>
      </c>
      <c r="C252">
        <v>17.29</v>
      </c>
      <c r="D252">
        <v>1</v>
      </c>
      <c r="E252">
        <v>0</v>
      </c>
      <c r="F252">
        <v>0</v>
      </c>
      <c r="G252">
        <v>0</v>
      </c>
      <c r="H252">
        <v>12829.455099999999</v>
      </c>
      <c r="I252">
        <v>1</v>
      </c>
    </row>
    <row r="253" spans="1:9">
      <c r="A253">
        <v>63</v>
      </c>
      <c r="B253">
        <v>2</v>
      </c>
      <c r="C253">
        <v>32.200000000000003</v>
      </c>
      <c r="D253">
        <v>1</v>
      </c>
      <c r="E253">
        <v>0</v>
      </c>
      <c r="F253">
        <v>0</v>
      </c>
      <c r="G253">
        <v>1</v>
      </c>
      <c r="H253">
        <v>47305.305</v>
      </c>
      <c r="I253">
        <v>0</v>
      </c>
    </row>
    <row r="254" spans="1:9">
      <c r="A254">
        <v>54</v>
      </c>
      <c r="B254">
        <v>2</v>
      </c>
      <c r="C254">
        <v>34.21</v>
      </c>
      <c r="D254">
        <v>1</v>
      </c>
      <c r="E254">
        <v>0</v>
      </c>
      <c r="F254">
        <v>1</v>
      </c>
      <c r="G254">
        <v>0</v>
      </c>
      <c r="H254">
        <v>44260.749900000003</v>
      </c>
      <c r="I254">
        <v>1</v>
      </c>
    </row>
    <row r="255" spans="1:9">
      <c r="A255">
        <v>27</v>
      </c>
      <c r="B255">
        <v>3</v>
      </c>
      <c r="C255">
        <v>30.3</v>
      </c>
      <c r="D255">
        <v>0</v>
      </c>
      <c r="E255">
        <v>0</v>
      </c>
      <c r="F255">
        <v>0</v>
      </c>
      <c r="G255">
        <v>1</v>
      </c>
      <c r="H255">
        <v>4260.7439999999997</v>
      </c>
      <c r="I255">
        <v>1</v>
      </c>
    </row>
    <row r="256" spans="1:9">
      <c r="A256">
        <v>50</v>
      </c>
      <c r="B256">
        <v>0</v>
      </c>
      <c r="C256">
        <v>31.824999999999999</v>
      </c>
      <c r="D256">
        <v>1</v>
      </c>
      <c r="E256">
        <v>0</v>
      </c>
      <c r="F256">
        <v>0</v>
      </c>
      <c r="G256">
        <v>0</v>
      </c>
      <c r="H256">
        <v>41097.161749999999</v>
      </c>
      <c r="I256">
        <v>1</v>
      </c>
    </row>
    <row r="257" spans="1:9">
      <c r="A257">
        <v>55</v>
      </c>
      <c r="B257">
        <v>3</v>
      </c>
      <c r="C257">
        <v>25.364999999999998</v>
      </c>
      <c r="D257">
        <v>0</v>
      </c>
      <c r="E257">
        <v>0</v>
      </c>
      <c r="F257">
        <v>0</v>
      </c>
      <c r="G257">
        <v>0</v>
      </c>
      <c r="H257">
        <v>13047.332350000001</v>
      </c>
      <c r="I257">
        <v>0</v>
      </c>
    </row>
    <row r="258" spans="1:9">
      <c r="A258">
        <v>56</v>
      </c>
      <c r="B258">
        <v>0</v>
      </c>
      <c r="C258">
        <v>33.630000000000003</v>
      </c>
      <c r="D258">
        <v>1</v>
      </c>
      <c r="E258">
        <v>1</v>
      </c>
      <c r="F258">
        <v>0</v>
      </c>
      <c r="G258">
        <v>0</v>
      </c>
      <c r="H258">
        <v>43921.183700000001</v>
      </c>
      <c r="I258">
        <v>1</v>
      </c>
    </row>
    <row r="259" spans="1:9">
      <c r="A259">
        <v>38</v>
      </c>
      <c r="B259">
        <v>0</v>
      </c>
      <c r="C259">
        <v>40.15</v>
      </c>
      <c r="D259">
        <v>0</v>
      </c>
      <c r="E259">
        <v>0</v>
      </c>
      <c r="F259">
        <v>1</v>
      </c>
      <c r="G259">
        <v>0</v>
      </c>
      <c r="H259">
        <v>5400.9804999999997</v>
      </c>
      <c r="I259">
        <v>0</v>
      </c>
    </row>
    <row r="260" spans="1:9">
      <c r="A260">
        <v>51</v>
      </c>
      <c r="B260">
        <v>4</v>
      </c>
      <c r="C260">
        <v>24.414999999999999</v>
      </c>
      <c r="D260">
        <v>0</v>
      </c>
      <c r="E260">
        <v>1</v>
      </c>
      <c r="F260">
        <v>0</v>
      </c>
      <c r="G260">
        <v>0</v>
      </c>
      <c r="H260">
        <v>11520.099850000001</v>
      </c>
      <c r="I260">
        <v>1</v>
      </c>
    </row>
    <row r="261" spans="1:9">
      <c r="A261">
        <v>19</v>
      </c>
      <c r="B261">
        <v>0</v>
      </c>
      <c r="C261">
        <v>31.92</v>
      </c>
      <c r="D261">
        <v>1</v>
      </c>
      <c r="E261">
        <v>1</v>
      </c>
      <c r="F261">
        <v>0</v>
      </c>
      <c r="G261">
        <v>0</v>
      </c>
      <c r="H261">
        <v>33750.291799999999</v>
      </c>
      <c r="I261">
        <v>1</v>
      </c>
    </row>
    <row r="262" spans="1:9">
      <c r="A262">
        <v>58</v>
      </c>
      <c r="B262">
        <v>0</v>
      </c>
      <c r="C262">
        <v>25.2</v>
      </c>
      <c r="D262">
        <v>0</v>
      </c>
      <c r="E262">
        <v>0</v>
      </c>
      <c r="F262">
        <v>0</v>
      </c>
      <c r="G262">
        <v>1</v>
      </c>
      <c r="H262">
        <v>11837.16</v>
      </c>
      <c r="I262">
        <v>0</v>
      </c>
    </row>
    <row r="263" spans="1:9">
      <c r="A263">
        <v>20</v>
      </c>
      <c r="B263">
        <v>1</v>
      </c>
      <c r="C263">
        <v>26.84</v>
      </c>
      <c r="D263">
        <v>1</v>
      </c>
      <c r="E263">
        <v>0</v>
      </c>
      <c r="F263">
        <v>1</v>
      </c>
      <c r="G263">
        <v>0</v>
      </c>
      <c r="H263">
        <v>17085.267599999999</v>
      </c>
      <c r="I263">
        <v>0</v>
      </c>
    </row>
    <row r="264" spans="1:9">
      <c r="A264">
        <v>52</v>
      </c>
      <c r="B264">
        <v>3</v>
      </c>
      <c r="C264">
        <v>24.32</v>
      </c>
      <c r="D264">
        <v>1</v>
      </c>
      <c r="E264">
        <v>0</v>
      </c>
      <c r="F264">
        <v>0</v>
      </c>
      <c r="G264">
        <v>0</v>
      </c>
      <c r="H264">
        <v>24869.836800000001</v>
      </c>
      <c r="I264">
        <v>1</v>
      </c>
    </row>
    <row r="265" spans="1:9">
      <c r="A265">
        <v>19</v>
      </c>
      <c r="B265">
        <v>0</v>
      </c>
      <c r="C265">
        <v>36.954999999999998</v>
      </c>
      <c r="D265">
        <v>1</v>
      </c>
      <c r="E265">
        <v>1</v>
      </c>
      <c r="F265">
        <v>0</v>
      </c>
      <c r="G265">
        <v>0</v>
      </c>
      <c r="H265">
        <v>36219.405449999998</v>
      </c>
      <c r="I265">
        <v>1</v>
      </c>
    </row>
    <row r="266" spans="1:9">
      <c r="A266">
        <v>53</v>
      </c>
      <c r="B266">
        <v>3</v>
      </c>
      <c r="C266">
        <v>38.06</v>
      </c>
      <c r="D266">
        <v>0</v>
      </c>
      <c r="E266">
        <v>0</v>
      </c>
      <c r="F266">
        <v>1</v>
      </c>
      <c r="G266">
        <v>0</v>
      </c>
      <c r="H266">
        <v>20462.997660000001</v>
      </c>
      <c r="I266">
        <v>0</v>
      </c>
    </row>
    <row r="267" spans="1:9">
      <c r="A267">
        <v>46</v>
      </c>
      <c r="B267">
        <v>3</v>
      </c>
      <c r="C267">
        <v>42.35</v>
      </c>
      <c r="D267">
        <v>1</v>
      </c>
      <c r="E267">
        <v>0</v>
      </c>
      <c r="F267">
        <v>1</v>
      </c>
      <c r="G267">
        <v>0</v>
      </c>
      <c r="H267">
        <v>46151.124499999998</v>
      </c>
      <c r="I267">
        <v>1</v>
      </c>
    </row>
    <row r="268" spans="1:9">
      <c r="A268">
        <v>40</v>
      </c>
      <c r="B268">
        <v>1</v>
      </c>
      <c r="C268">
        <v>19.8</v>
      </c>
      <c r="D268">
        <v>1</v>
      </c>
      <c r="E268">
        <v>0</v>
      </c>
      <c r="F268">
        <v>1</v>
      </c>
      <c r="G268">
        <v>0</v>
      </c>
      <c r="H268">
        <v>17179.522000000001</v>
      </c>
      <c r="I268">
        <v>1</v>
      </c>
    </row>
    <row r="269" spans="1:9">
      <c r="A269">
        <v>59</v>
      </c>
      <c r="B269">
        <v>3</v>
      </c>
      <c r="C269">
        <v>32.395000000000003</v>
      </c>
      <c r="D269">
        <v>0</v>
      </c>
      <c r="E269">
        <v>0</v>
      </c>
      <c r="F269">
        <v>0</v>
      </c>
      <c r="G269">
        <v>0</v>
      </c>
      <c r="H269">
        <v>14590.63205</v>
      </c>
      <c r="I269">
        <v>0</v>
      </c>
    </row>
    <row r="270" spans="1:9">
      <c r="A270">
        <v>45</v>
      </c>
      <c r="B270">
        <v>1</v>
      </c>
      <c r="C270">
        <v>30.2</v>
      </c>
      <c r="D270">
        <v>0</v>
      </c>
      <c r="E270">
        <v>0</v>
      </c>
      <c r="F270">
        <v>0</v>
      </c>
      <c r="G270">
        <v>1</v>
      </c>
      <c r="H270">
        <v>7441.0529999999999</v>
      </c>
      <c r="I270">
        <v>1</v>
      </c>
    </row>
    <row r="271" spans="1:9">
      <c r="A271">
        <v>49</v>
      </c>
      <c r="B271">
        <v>1</v>
      </c>
      <c r="C271">
        <v>25.84</v>
      </c>
      <c r="D271">
        <v>0</v>
      </c>
      <c r="E271">
        <v>0</v>
      </c>
      <c r="F271">
        <v>0</v>
      </c>
      <c r="G271">
        <v>0</v>
      </c>
      <c r="H271">
        <v>9282.4806000000008</v>
      </c>
      <c r="I271">
        <v>1</v>
      </c>
    </row>
    <row r="272" spans="1:9">
      <c r="A272">
        <v>18</v>
      </c>
      <c r="B272">
        <v>1</v>
      </c>
      <c r="C272">
        <v>29.37</v>
      </c>
      <c r="D272">
        <v>0</v>
      </c>
      <c r="E272">
        <v>0</v>
      </c>
      <c r="F272">
        <v>1</v>
      </c>
      <c r="G272">
        <v>0</v>
      </c>
      <c r="H272">
        <v>1719.4363000000001</v>
      </c>
      <c r="I272">
        <v>1</v>
      </c>
    </row>
    <row r="273" spans="1:9">
      <c r="A273">
        <v>50</v>
      </c>
      <c r="B273">
        <v>2</v>
      </c>
      <c r="C273">
        <v>34.200000000000003</v>
      </c>
      <c r="D273">
        <v>1</v>
      </c>
      <c r="E273">
        <v>0</v>
      </c>
      <c r="F273">
        <v>0</v>
      </c>
      <c r="G273">
        <v>1</v>
      </c>
      <c r="H273">
        <v>42856.838000000003</v>
      </c>
      <c r="I273">
        <v>1</v>
      </c>
    </row>
    <row r="274" spans="1:9">
      <c r="A274">
        <v>41</v>
      </c>
      <c r="B274">
        <v>2</v>
      </c>
      <c r="C274">
        <v>37.049999999999997</v>
      </c>
      <c r="D274">
        <v>0</v>
      </c>
      <c r="E274">
        <v>1</v>
      </c>
      <c r="F274">
        <v>0</v>
      </c>
      <c r="G274">
        <v>0</v>
      </c>
      <c r="H274">
        <v>7265.7025000000003</v>
      </c>
      <c r="I274">
        <v>1</v>
      </c>
    </row>
    <row r="275" spans="1:9">
      <c r="A275">
        <v>50</v>
      </c>
      <c r="B275">
        <v>1</v>
      </c>
      <c r="C275">
        <v>27.454999999999998</v>
      </c>
      <c r="D275">
        <v>0</v>
      </c>
      <c r="E275">
        <v>0</v>
      </c>
      <c r="F275">
        <v>0</v>
      </c>
      <c r="G275">
        <v>0</v>
      </c>
      <c r="H275">
        <v>9617.6624499999998</v>
      </c>
      <c r="I275">
        <v>1</v>
      </c>
    </row>
    <row r="276" spans="1:9">
      <c r="A276">
        <v>25</v>
      </c>
      <c r="B276">
        <v>0</v>
      </c>
      <c r="C276">
        <v>27.55</v>
      </c>
      <c r="D276">
        <v>0</v>
      </c>
      <c r="E276">
        <v>1</v>
      </c>
      <c r="F276">
        <v>0</v>
      </c>
      <c r="G276">
        <v>0</v>
      </c>
      <c r="H276">
        <v>2523.1695</v>
      </c>
      <c r="I276">
        <v>1</v>
      </c>
    </row>
    <row r="277" spans="1:9">
      <c r="A277">
        <v>47</v>
      </c>
      <c r="B277">
        <v>2</v>
      </c>
      <c r="C277">
        <v>26.6</v>
      </c>
      <c r="D277">
        <v>0</v>
      </c>
      <c r="E277">
        <v>0</v>
      </c>
      <c r="F277">
        <v>0</v>
      </c>
      <c r="G277">
        <v>0</v>
      </c>
      <c r="H277">
        <v>9715.8410000000003</v>
      </c>
      <c r="I277">
        <v>0</v>
      </c>
    </row>
    <row r="278" spans="1:9">
      <c r="A278">
        <v>19</v>
      </c>
      <c r="B278">
        <v>2</v>
      </c>
      <c r="C278">
        <v>20.614999999999998</v>
      </c>
      <c r="D278">
        <v>0</v>
      </c>
      <c r="E278">
        <v>1</v>
      </c>
      <c r="F278">
        <v>0</v>
      </c>
      <c r="G278">
        <v>0</v>
      </c>
      <c r="H278">
        <v>2803.69785</v>
      </c>
      <c r="I278">
        <v>1</v>
      </c>
    </row>
    <row r="279" spans="1:9">
      <c r="A279">
        <v>22</v>
      </c>
      <c r="B279">
        <v>0</v>
      </c>
      <c r="C279">
        <v>24.3</v>
      </c>
      <c r="D279">
        <v>0</v>
      </c>
      <c r="E279">
        <v>0</v>
      </c>
      <c r="F279">
        <v>0</v>
      </c>
      <c r="G279">
        <v>1</v>
      </c>
      <c r="H279">
        <v>2150.4690000000001</v>
      </c>
      <c r="I279">
        <v>0</v>
      </c>
    </row>
    <row r="280" spans="1:9">
      <c r="A280">
        <v>59</v>
      </c>
      <c r="B280">
        <v>2</v>
      </c>
      <c r="C280">
        <v>31.79</v>
      </c>
      <c r="D280">
        <v>0</v>
      </c>
      <c r="E280">
        <v>0</v>
      </c>
      <c r="F280">
        <v>1</v>
      </c>
      <c r="G280">
        <v>0</v>
      </c>
      <c r="H280">
        <v>12928.7911</v>
      </c>
      <c r="I280">
        <v>1</v>
      </c>
    </row>
    <row r="281" spans="1:9">
      <c r="A281">
        <v>51</v>
      </c>
      <c r="B281">
        <v>1</v>
      </c>
      <c r="C281">
        <v>21.56</v>
      </c>
      <c r="D281">
        <v>0</v>
      </c>
      <c r="E281">
        <v>0</v>
      </c>
      <c r="F281">
        <v>1</v>
      </c>
      <c r="G281">
        <v>0</v>
      </c>
      <c r="H281">
        <v>9855.1314000000002</v>
      </c>
      <c r="I281">
        <v>0</v>
      </c>
    </row>
    <row r="282" spans="1:9">
      <c r="A282">
        <v>40</v>
      </c>
      <c r="B282">
        <v>1</v>
      </c>
      <c r="C282">
        <v>28.12</v>
      </c>
      <c r="D282">
        <v>1</v>
      </c>
      <c r="E282">
        <v>0</v>
      </c>
      <c r="F282">
        <v>0</v>
      </c>
      <c r="G282">
        <v>0</v>
      </c>
      <c r="H282">
        <v>22331.566800000001</v>
      </c>
      <c r="I282">
        <v>0</v>
      </c>
    </row>
    <row r="283" spans="1:9">
      <c r="A283">
        <v>54</v>
      </c>
      <c r="B283">
        <v>3</v>
      </c>
      <c r="C283">
        <v>40.564999999999998</v>
      </c>
      <c r="D283">
        <v>1</v>
      </c>
      <c r="E283">
        <v>0</v>
      </c>
      <c r="F283">
        <v>0</v>
      </c>
      <c r="G283">
        <v>0</v>
      </c>
      <c r="H283">
        <v>48549.178350000002</v>
      </c>
      <c r="I283">
        <v>1</v>
      </c>
    </row>
    <row r="284" spans="1:9">
      <c r="A284">
        <v>30</v>
      </c>
      <c r="B284">
        <v>1</v>
      </c>
      <c r="C284">
        <v>27.645</v>
      </c>
      <c r="D284">
        <v>0</v>
      </c>
      <c r="E284">
        <v>0</v>
      </c>
      <c r="F284">
        <v>0</v>
      </c>
      <c r="G284">
        <v>0</v>
      </c>
      <c r="H284">
        <v>4237.12655</v>
      </c>
      <c r="I284">
        <v>1</v>
      </c>
    </row>
    <row r="285" spans="1:9">
      <c r="A285">
        <v>55</v>
      </c>
      <c r="B285">
        <v>1</v>
      </c>
      <c r="C285">
        <v>32.395000000000003</v>
      </c>
      <c r="D285">
        <v>0</v>
      </c>
      <c r="E285">
        <v>0</v>
      </c>
      <c r="F285">
        <v>0</v>
      </c>
      <c r="G285">
        <v>0</v>
      </c>
      <c r="H285">
        <v>11879.10405</v>
      </c>
      <c r="I285">
        <v>0</v>
      </c>
    </row>
    <row r="286" spans="1:9">
      <c r="A286">
        <v>52</v>
      </c>
      <c r="B286">
        <v>0</v>
      </c>
      <c r="C286">
        <v>31.2</v>
      </c>
      <c r="D286">
        <v>0</v>
      </c>
      <c r="E286">
        <v>0</v>
      </c>
      <c r="F286">
        <v>0</v>
      </c>
      <c r="G286">
        <v>1</v>
      </c>
      <c r="H286">
        <v>9625.92</v>
      </c>
      <c r="I286">
        <v>0</v>
      </c>
    </row>
    <row r="287" spans="1:9">
      <c r="A287">
        <v>46</v>
      </c>
      <c r="B287">
        <v>1</v>
      </c>
      <c r="C287">
        <v>26.62</v>
      </c>
      <c r="D287">
        <v>0</v>
      </c>
      <c r="E287">
        <v>0</v>
      </c>
      <c r="F287">
        <v>1</v>
      </c>
      <c r="G287">
        <v>0</v>
      </c>
      <c r="H287">
        <v>7742.1098000000002</v>
      </c>
      <c r="I287">
        <v>1</v>
      </c>
    </row>
    <row r="288" spans="1:9">
      <c r="A288">
        <v>46</v>
      </c>
      <c r="B288">
        <v>2</v>
      </c>
      <c r="C288">
        <v>48.07</v>
      </c>
      <c r="D288">
        <v>0</v>
      </c>
      <c r="E288">
        <v>0</v>
      </c>
      <c r="F288">
        <v>0</v>
      </c>
      <c r="G288">
        <v>0</v>
      </c>
      <c r="H288">
        <v>9432.9253000000008</v>
      </c>
      <c r="I288">
        <v>0</v>
      </c>
    </row>
    <row r="289" spans="1:9">
      <c r="A289">
        <v>63</v>
      </c>
      <c r="B289">
        <v>0</v>
      </c>
      <c r="C289">
        <v>26.22</v>
      </c>
      <c r="D289">
        <v>0</v>
      </c>
      <c r="E289">
        <v>1</v>
      </c>
      <c r="F289">
        <v>0</v>
      </c>
      <c r="G289">
        <v>0</v>
      </c>
      <c r="H289">
        <v>14256.192800000001</v>
      </c>
      <c r="I289">
        <v>0</v>
      </c>
    </row>
    <row r="290" spans="1:9">
      <c r="A290">
        <v>59</v>
      </c>
      <c r="B290">
        <v>1</v>
      </c>
      <c r="C290">
        <v>36.765000000000001</v>
      </c>
      <c r="D290">
        <v>1</v>
      </c>
      <c r="E290">
        <v>0</v>
      </c>
      <c r="F290">
        <v>0</v>
      </c>
      <c r="G290">
        <v>0</v>
      </c>
      <c r="H290">
        <v>47896.79135</v>
      </c>
      <c r="I290">
        <v>0</v>
      </c>
    </row>
    <row r="291" spans="1:9">
      <c r="A291">
        <v>52</v>
      </c>
      <c r="B291">
        <v>3</v>
      </c>
      <c r="C291">
        <v>26.4</v>
      </c>
      <c r="D291">
        <v>0</v>
      </c>
      <c r="E291">
        <v>0</v>
      </c>
      <c r="F291">
        <v>1</v>
      </c>
      <c r="G291">
        <v>0</v>
      </c>
      <c r="H291">
        <v>25992.821039999999</v>
      </c>
      <c r="I291">
        <v>1</v>
      </c>
    </row>
    <row r="292" spans="1:9">
      <c r="A292">
        <v>28</v>
      </c>
      <c r="B292">
        <v>0</v>
      </c>
      <c r="C292">
        <v>33.4</v>
      </c>
      <c r="D292">
        <v>0</v>
      </c>
      <c r="E292">
        <v>0</v>
      </c>
      <c r="F292">
        <v>0</v>
      </c>
      <c r="G292">
        <v>1</v>
      </c>
      <c r="H292">
        <v>3172.018</v>
      </c>
      <c r="I292">
        <v>0</v>
      </c>
    </row>
    <row r="293" spans="1:9">
      <c r="A293">
        <v>29</v>
      </c>
      <c r="B293">
        <v>1</v>
      </c>
      <c r="C293">
        <v>29.64</v>
      </c>
      <c r="D293">
        <v>0</v>
      </c>
      <c r="E293">
        <v>0</v>
      </c>
      <c r="F293">
        <v>0</v>
      </c>
      <c r="G293">
        <v>0</v>
      </c>
      <c r="H293">
        <v>20277.807509999999</v>
      </c>
      <c r="I293">
        <v>1</v>
      </c>
    </row>
    <row r="294" spans="1:9">
      <c r="A294">
        <v>25</v>
      </c>
      <c r="B294">
        <v>2</v>
      </c>
      <c r="C294">
        <v>45.54</v>
      </c>
      <c r="D294">
        <v>1</v>
      </c>
      <c r="E294">
        <v>0</v>
      </c>
      <c r="F294">
        <v>1</v>
      </c>
      <c r="G294">
        <v>0</v>
      </c>
      <c r="H294">
        <v>42112.2356</v>
      </c>
      <c r="I294">
        <v>1</v>
      </c>
    </row>
    <row r="295" spans="1:9">
      <c r="A295">
        <v>22</v>
      </c>
      <c r="B295">
        <v>0</v>
      </c>
      <c r="C295">
        <v>28.82</v>
      </c>
      <c r="D295">
        <v>0</v>
      </c>
      <c r="E295">
        <v>0</v>
      </c>
      <c r="F295">
        <v>1</v>
      </c>
      <c r="G295">
        <v>0</v>
      </c>
      <c r="H295">
        <v>2156.7518</v>
      </c>
      <c r="I295">
        <v>0</v>
      </c>
    </row>
    <row r="296" spans="1:9">
      <c r="A296">
        <v>25</v>
      </c>
      <c r="B296">
        <v>3</v>
      </c>
      <c r="C296">
        <v>26.8</v>
      </c>
      <c r="D296">
        <v>0</v>
      </c>
      <c r="E296">
        <v>0</v>
      </c>
      <c r="F296">
        <v>0</v>
      </c>
      <c r="G296">
        <v>1</v>
      </c>
      <c r="H296">
        <v>3906.127</v>
      </c>
      <c r="I296">
        <v>1</v>
      </c>
    </row>
    <row r="297" spans="1:9">
      <c r="A297">
        <v>18</v>
      </c>
      <c r="B297">
        <v>0</v>
      </c>
      <c r="C297">
        <v>22.99</v>
      </c>
      <c r="D297">
        <v>0</v>
      </c>
      <c r="E297">
        <v>0</v>
      </c>
      <c r="F297">
        <v>0</v>
      </c>
      <c r="G297">
        <v>0</v>
      </c>
      <c r="H297">
        <v>1704.5681</v>
      </c>
      <c r="I297">
        <v>1</v>
      </c>
    </row>
    <row r="298" spans="1:9">
      <c r="A298">
        <v>19</v>
      </c>
      <c r="B298">
        <v>0</v>
      </c>
      <c r="C298">
        <v>27.7</v>
      </c>
      <c r="D298">
        <v>1</v>
      </c>
      <c r="E298">
        <v>0</v>
      </c>
      <c r="F298">
        <v>0</v>
      </c>
      <c r="G298">
        <v>1</v>
      </c>
      <c r="H298">
        <v>16297.846</v>
      </c>
      <c r="I298">
        <v>1</v>
      </c>
    </row>
    <row r="299" spans="1:9">
      <c r="A299">
        <v>47</v>
      </c>
      <c r="B299">
        <v>1</v>
      </c>
      <c r="C299">
        <v>25.41</v>
      </c>
      <c r="D299">
        <v>1</v>
      </c>
      <c r="E299">
        <v>0</v>
      </c>
      <c r="F299">
        <v>1</v>
      </c>
      <c r="G299">
        <v>0</v>
      </c>
      <c r="H299">
        <v>21978.676899999999</v>
      </c>
      <c r="I299">
        <v>1</v>
      </c>
    </row>
    <row r="300" spans="1:9">
      <c r="A300">
        <v>31</v>
      </c>
      <c r="B300">
        <v>3</v>
      </c>
      <c r="C300">
        <v>34.39</v>
      </c>
      <c r="D300">
        <v>1</v>
      </c>
      <c r="E300">
        <v>1</v>
      </c>
      <c r="F300">
        <v>0</v>
      </c>
      <c r="G300">
        <v>0</v>
      </c>
      <c r="H300">
        <v>38746.355100000001</v>
      </c>
      <c r="I300">
        <v>1</v>
      </c>
    </row>
    <row r="301" spans="1:9">
      <c r="A301">
        <v>48</v>
      </c>
      <c r="B301">
        <v>1</v>
      </c>
      <c r="C301">
        <v>28.88</v>
      </c>
      <c r="D301">
        <v>0</v>
      </c>
      <c r="E301">
        <v>1</v>
      </c>
      <c r="F301">
        <v>0</v>
      </c>
      <c r="G301">
        <v>0</v>
      </c>
      <c r="H301">
        <v>9249.4951999999994</v>
      </c>
      <c r="I301">
        <v>0</v>
      </c>
    </row>
    <row r="302" spans="1:9">
      <c r="A302">
        <v>36</v>
      </c>
      <c r="B302">
        <v>3</v>
      </c>
      <c r="C302">
        <v>27.55</v>
      </c>
      <c r="D302">
        <v>0</v>
      </c>
      <c r="E302">
        <v>0</v>
      </c>
      <c r="F302">
        <v>0</v>
      </c>
      <c r="G302">
        <v>0</v>
      </c>
      <c r="H302">
        <v>6746.7425000000003</v>
      </c>
      <c r="I302">
        <v>1</v>
      </c>
    </row>
    <row r="303" spans="1:9">
      <c r="A303">
        <v>53</v>
      </c>
      <c r="B303">
        <v>3</v>
      </c>
      <c r="C303">
        <v>22.61</v>
      </c>
      <c r="D303">
        <v>1</v>
      </c>
      <c r="E303">
        <v>0</v>
      </c>
      <c r="F303">
        <v>0</v>
      </c>
      <c r="G303">
        <v>0</v>
      </c>
      <c r="H303">
        <v>24873.384900000001</v>
      </c>
      <c r="I303">
        <v>0</v>
      </c>
    </row>
    <row r="304" spans="1:9">
      <c r="A304">
        <v>56</v>
      </c>
      <c r="B304">
        <v>2</v>
      </c>
      <c r="C304">
        <v>37.51</v>
      </c>
      <c r="D304">
        <v>0</v>
      </c>
      <c r="E304">
        <v>0</v>
      </c>
      <c r="F304">
        <v>1</v>
      </c>
      <c r="G304">
        <v>0</v>
      </c>
      <c r="H304">
        <v>12265.5069</v>
      </c>
      <c r="I304">
        <v>0</v>
      </c>
    </row>
    <row r="305" spans="1:9">
      <c r="A305">
        <v>28</v>
      </c>
      <c r="B305">
        <v>2</v>
      </c>
      <c r="C305">
        <v>33</v>
      </c>
      <c r="D305">
        <v>0</v>
      </c>
      <c r="E305">
        <v>0</v>
      </c>
      <c r="F305">
        <v>1</v>
      </c>
      <c r="G305">
        <v>0</v>
      </c>
      <c r="H305">
        <v>4349.4620000000004</v>
      </c>
      <c r="I305">
        <v>0</v>
      </c>
    </row>
    <row r="306" spans="1:9">
      <c r="A306">
        <v>57</v>
      </c>
      <c r="B306">
        <v>2</v>
      </c>
      <c r="C306">
        <v>38</v>
      </c>
      <c r="D306">
        <v>0</v>
      </c>
      <c r="E306">
        <v>0</v>
      </c>
      <c r="F306">
        <v>0</v>
      </c>
      <c r="G306">
        <v>1</v>
      </c>
      <c r="H306">
        <v>12646.207</v>
      </c>
      <c r="I306">
        <v>0</v>
      </c>
    </row>
    <row r="307" spans="1:9">
      <c r="A307">
        <v>29</v>
      </c>
      <c r="B307">
        <v>2</v>
      </c>
      <c r="C307">
        <v>33.344999999999999</v>
      </c>
      <c r="D307">
        <v>0</v>
      </c>
      <c r="E307">
        <v>1</v>
      </c>
      <c r="F307">
        <v>0</v>
      </c>
      <c r="G307">
        <v>0</v>
      </c>
      <c r="H307">
        <v>19442.353500000001</v>
      </c>
      <c r="I307">
        <v>1</v>
      </c>
    </row>
    <row r="308" spans="1:9">
      <c r="A308">
        <v>28</v>
      </c>
      <c r="B308">
        <v>2</v>
      </c>
      <c r="C308">
        <v>27.5</v>
      </c>
      <c r="D308">
        <v>0</v>
      </c>
      <c r="E308">
        <v>0</v>
      </c>
      <c r="F308">
        <v>0</v>
      </c>
      <c r="G308">
        <v>1</v>
      </c>
      <c r="H308">
        <v>20177.671129999999</v>
      </c>
      <c r="I308">
        <v>0</v>
      </c>
    </row>
    <row r="309" spans="1:9">
      <c r="A309">
        <v>30</v>
      </c>
      <c r="B309">
        <v>1</v>
      </c>
      <c r="C309">
        <v>33.33</v>
      </c>
      <c r="D309">
        <v>0</v>
      </c>
      <c r="E309">
        <v>0</v>
      </c>
      <c r="F309">
        <v>1</v>
      </c>
      <c r="G309">
        <v>0</v>
      </c>
      <c r="H309">
        <v>4151.0286999999998</v>
      </c>
      <c r="I309">
        <v>0</v>
      </c>
    </row>
    <row r="310" spans="1:9">
      <c r="A310">
        <v>58</v>
      </c>
      <c r="B310">
        <v>0</v>
      </c>
      <c r="C310">
        <v>34.865000000000002</v>
      </c>
      <c r="D310">
        <v>0</v>
      </c>
      <c r="E310">
        <v>0</v>
      </c>
      <c r="F310">
        <v>0</v>
      </c>
      <c r="G310">
        <v>0</v>
      </c>
      <c r="H310">
        <v>11944.594349999999</v>
      </c>
      <c r="I310">
        <v>1</v>
      </c>
    </row>
    <row r="311" spans="1:9">
      <c r="A311">
        <v>41</v>
      </c>
      <c r="B311">
        <v>2</v>
      </c>
      <c r="C311">
        <v>33.06</v>
      </c>
      <c r="D311">
        <v>0</v>
      </c>
      <c r="E311">
        <v>1</v>
      </c>
      <c r="F311">
        <v>0</v>
      </c>
      <c r="G311">
        <v>0</v>
      </c>
      <c r="H311">
        <v>7749.1563999999998</v>
      </c>
      <c r="I311">
        <v>0</v>
      </c>
    </row>
    <row r="312" spans="1:9">
      <c r="A312">
        <v>50</v>
      </c>
      <c r="B312">
        <v>0</v>
      </c>
      <c r="C312">
        <v>26.6</v>
      </c>
      <c r="D312">
        <v>0</v>
      </c>
      <c r="E312">
        <v>0</v>
      </c>
      <c r="F312">
        <v>0</v>
      </c>
      <c r="G312">
        <v>1</v>
      </c>
      <c r="H312">
        <v>8444.4740000000002</v>
      </c>
      <c r="I312">
        <v>1</v>
      </c>
    </row>
    <row r="313" spans="1:9">
      <c r="A313">
        <v>19</v>
      </c>
      <c r="B313">
        <v>0</v>
      </c>
      <c r="C313">
        <v>24.7</v>
      </c>
      <c r="D313">
        <v>0</v>
      </c>
      <c r="E313">
        <v>0</v>
      </c>
      <c r="F313">
        <v>0</v>
      </c>
      <c r="G313">
        <v>1</v>
      </c>
      <c r="H313">
        <v>1737.376</v>
      </c>
      <c r="I313">
        <v>0</v>
      </c>
    </row>
    <row r="314" spans="1:9">
      <c r="A314">
        <v>43</v>
      </c>
      <c r="B314">
        <v>3</v>
      </c>
      <c r="C314">
        <v>35.97</v>
      </c>
      <c r="D314">
        <v>1</v>
      </c>
      <c r="E314">
        <v>0</v>
      </c>
      <c r="F314">
        <v>1</v>
      </c>
      <c r="G314">
        <v>0</v>
      </c>
      <c r="H314">
        <v>42124.515299999999</v>
      </c>
      <c r="I314">
        <v>1</v>
      </c>
    </row>
    <row r="315" spans="1:9">
      <c r="A315">
        <v>49</v>
      </c>
      <c r="B315">
        <v>0</v>
      </c>
      <c r="C315">
        <v>35.86</v>
      </c>
      <c r="D315">
        <v>0</v>
      </c>
      <c r="E315">
        <v>0</v>
      </c>
      <c r="F315">
        <v>1</v>
      </c>
      <c r="G315">
        <v>0</v>
      </c>
      <c r="H315">
        <v>8124.4084000000003</v>
      </c>
      <c r="I315">
        <v>1</v>
      </c>
    </row>
    <row r="316" spans="1:9">
      <c r="A316">
        <v>27</v>
      </c>
      <c r="B316">
        <v>0</v>
      </c>
      <c r="C316">
        <v>31.4</v>
      </c>
      <c r="D316">
        <v>1</v>
      </c>
      <c r="E316">
        <v>0</v>
      </c>
      <c r="F316">
        <v>0</v>
      </c>
      <c r="G316">
        <v>1</v>
      </c>
      <c r="H316">
        <v>34838.873</v>
      </c>
      <c r="I316">
        <v>0</v>
      </c>
    </row>
    <row r="317" spans="1:9">
      <c r="A317">
        <v>52</v>
      </c>
      <c r="B317">
        <v>0</v>
      </c>
      <c r="C317">
        <v>33.25</v>
      </c>
      <c r="D317">
        <v>0</v>
      </c>
      <c r="E317">
        <v>0</v>
      </c>
      <c r="F317">
        <v>0</v>
      </c>
      <c r="G317">
        <v>0</v>
      </c>
      <c r="H317">
        <v>9722.7695000000003</v>
      </c>
      <c r="I317">
        <v>1</v>
      </c>
    </row>
    <row r="318" spans="1:9">
      <c r="A318">
        <v>50</v>
      </c>
      <c r="B318">
        <v>0</v>
      </c>
      <c r="C318">
        <v>32.204999999999998</v>
      </c>
      <c r="D318">
        <v>0</v>
      </c>
      <c r="E318">
        <v>1</v>
      </c>
      <c r="F318">
        <v>0</v>
      </c>
      <c r="G318">
        <v>0</v>
      </c>
      <c r="H318">
        <v>8835.2649500000007</v>
      </c>
      <c r="I318">
        <v>1</v>
      </c>
    </row>
    <row r="319" spans="1:9">
      <c r="A319">
        <v>54</v>
      </c>
      <c r="B319">
        <v>0</v>
      </c>
      <c r="C319">
        <v>32.774999999999999</v>
      </c>
      <c r="D319">
        <v>0</v>
      </c>
      <c r="E319">
        <v>0</v>
      </c>
      <c r="F319">
        <v>0</v>
      </c>
      <c r="G319">
        <v>0</v>
      </c>
      <c r="H319">
        <v>10435.06525</v>
      </c>
      <c r="I319">
        <v>1</v>
      </c>
    </row>
    <row r="320" spans="1:9">
      <c r="A320">
        <v>44</v>
      </c>
      <c r="B320">
        <v>0</v>
      </c>
      <c r="C320">
        <v>27.645</v>
      </c>
      <c r="D320">
        <v>0</v>
      </c>
      <c r="E320">
        <v>1</v>
      </c>
      <c r="F320">
        <v>0</v>
      </c>
      <c r="G320">
        <v>0</v>
      </c>
      <c r="H320">
        <v>7421.1945500000002</v>
      </c>
      <c r="I320">
        <v>0</v>
      </c>
    </row>
    <row r="321" spans="1:9">
      <c r="A321">
        <v>32</v>
      </c>
      <c r="B321">
        <v>1</v>
      </c>
      <c r="C321">
        <v>37.335000000000001</v>
      </c>
      <c r="D321">
        <v>0</v>
      </c>
      <c r="E321">
        <v>0</v>
      </c>
      <c r="F321">
        <v>0</v>
      </c>
      <c r="G321">
        <v>0</v>
      </c>
      <c r="H321">
        <v>4667.6076499999999</v>
      </c>
      <c r="I321">
        <v>1</v>
      </c>
    </row>
    <row r="322" spans="1:9">
      <c r="A322">
        <v>34</v>
      </c>
      <c r="B322">
        <v>1</v>
      </c>
      <c r="C322">
        <v>25.27</v>
      </c>
      <c r="D322">
        <v>0</v>
      </c>
      <c r="E322">
        <v>1</v>
      </c>
      <c r="F322">
        <v>0</v>
      </c>
      <c r="G322">
        <v>0</v>
      </c>
      <c r="H322">
        <v>4894.7533000000003</v>
      </c>
      <c r="I322">
        <v>1</v>
      </c>
    </row>
    <row r="323" spans="1:9">
      <c r="A323">
        <v>26</v>
      </c>
      <c r="B323">
        <v>4</v>
      </c>
      <c r="C323">
        <v>29.64</v>
      </c>
      <c r="D323">
        <v>0</v>
      </c>
      <c r="E323">
        <v>0</v>
      </c>
      <c r="F323">
        <v>0</v>
      </c>
      <c r="G323">
        <v>0</v>
      </c>
      <c r="H323">
        <v>24671.663339999999</v>
      </c>
      <c r="I323">
        <v>0</v>
      </c>
    </row>
    <row r="324" spans="1:9">
      <c r="A324">
        <v>34</v>
      </c>
      <c r="B324">
        <v>0</v>
      </c>
      <c r="C324">
        <v>30.8</v>
      </c>
      <c r="D324">
        <v>1</v>
      </c>
      <c r="E324">
        <v>0</v>
      </c>
      <c r="F324">
        <v>0</v>
      </c>
      <c r="G324">
        <v>1</v>
      </c>
      <c r="H324">
        <v>35491.64</v>
      </c>
      <c r="I324">
        <v>1</v>
      </c>
    </row>
    <row r="325" spans="1:9">
      <c r="A325">
        <v>57</v>
      </c>
      <c r="B325">
        <v>0</v>
      </c>
      <c r="C325">
        <v>40.945</v>
      </c>
      <c r="D325">
        <v>0</v>
      </c>
      <c r="E325">
        <v>0</v>
      </c>
      <c r="F325">
        <v>0</v>
      </c>
      <c r="G325">
        <v>0</v>
      </c>
      <c r="H325">
        <v>11566.30055</v>
      </c>
      <c r="I325">
        <v>1</v>
      </c>
    </row>
    <row r="326" spans="1:9">
      <c r="A326">
        <v>29</v>
      </c>
      <c r="B326">
        <v>0</v>
      </c>
      <c r="C326">
        <v>27.2</v>
      </c>
      <c r="D326">
        <v>0</v>
      </c>
      <c r="E326">
        <v>0</v>
      </c>
      <c r="F326">
        <v>0</v>
      </c>
      <c r="G326">
        <v>1</v>
      </c>
      <c r="H326">
        <v>2866.0909999999999</v>
      </c>
      <c r="I326">
        <v>1</v>
      </c>
    </row>
    <row r="327" spans="1:9">
      <c r="A327">
        <v>40</v>
      </c>
      <c r="B327">
        <v>1</v>
      </c>
      <c r="C327">
        <v>34.104999999999997</v>
      </c>
      <c r="D327">
        <v>0</v>
      </c>
      <c r="E327">
        <v>0</v>
      </c>
      <c r="F327">
        <v>0</v>
      </c>
      <c r="G327">
        <v>0</v>
      </c>
      <c r="H327">
        <v>6600.2059499999996</v>
      </c>
      <c r="I327">
        <v>1</v>
      </c>
    </row>
    <row r="328" spans="1:9">
      <c r="A328">
        <v>27</v>
      </c>
      <c r="B328">
        <v>1</v>
      </c>
      <c r="C328">
        <v>23.21</v>
      </c>
      <c r="D328">
        <v>0</v>
      </c>
      <c r="E328">
        <v>0</v>
      </c>
      <c r="F328">
        <v>1</v>
      </c>
      <c r="G328">
        <v>0</v>
      </c>
      <c r="H328">
        <v>3561.8888999999999</v>
      </c>
      <c r="I328">
        <v>0</v>
      </c>
    </row>
    <row r="329" spans="1:9">
      <c r="A329">
        <v>45</v>
      </c>
      <c r="B329">
        <v>2</v>
      </c>
      <c r="C329">
        <v>36.479999999999997</v>
      </c>
      <c r="D329">
        <v>1</v>
      </c>
      <c r="E329">
        <v>1</v>
      </c>
      <c r="F329">
        <v>0</v>
      </c>
      <c r="G329">
        <v>0</v>
      </c>
      <c r="H329">
        <v>42760.502200000003</v>
      </c>
      <c r="I329">
        <v>1</v>
      </c>
    </row>
    <row r="330" spans="1:9">
      <c r="A330">
        <v>64</v>
      </c>
      <c r="B330">
        <v>1</v>
      </c>
      <c r="C330">
        <v>33.799999999999997</v>
      </c>
      <c r="D330">
        <v>1</v>
      </c>
      <c r="E330">
        <v>0</v>
      </c>
      <c r="F330">
        <v>0</v>
      </c>
      <c r="G330">
        <v>1</v>
      </c>
      <c r="H330">
        <v>47928.03</v>
      </c>
      <c r="I330">
        <v>0</v>
      </c>
    </row>
    <row r="331" spans="1:9">
      <c r="A331">
        <v>52</v>
      </c>
      <c r="B331">
        <v>0</v>
      </c>
      <c r="C331">
        <v>36.700000000000003</v>
      </c>
      <c r="D331">
        <v>0</v>
      </c>
      <c r="E331">
        <v>0</v>
      </c>
      <c r="F331">
        <v>0</v>
      </c>
      <c r="G331">
        <v>1</v>
      </c>
      <c r="H331">
        <v>9144.5650000000005</v>
      </c>
      <c r="I331">
        <v>1</v>
      </c>
    </row>
    <row r="332" spans="1:9">
      <c r="A332">
        <v>61</v>
      </c>
      <c r="B332">
        <v>1</v>
      </c>
      <c r="C332">
        <v>36.384999999999998</v>
      </c>
      <c r="D332">
        <v>1</v>
      </c>
      <c r="E332">
        <v>0</v>
      </c>
      <c r="F332">
        <v>0</v>
      </c>
      <c r="G332">
        <v>0</v>
      </c>
      <c r="H332">
        <v>48517.563150000002</v>
      </c>
      <c r="I332">
        <v>0</v>
      </c>
    </row>
    <row r="333" spans="1:9">
      <c r="A333">
        <v>52</v>
      </c>
      <c r="B333">
        <v>0</v>
      </c>
      <c r="C333">
        <v>27.36</v>
      </c>
      <c r="D333">
        <v>1</v>
      </c>
      <c r="E333">
        <v>1</v>
      </c>
      <c r="F333">
        <v>0</v>
      </c>
      <c r="G333">
        <v>0</v>
      </c>
      <c r="H333">
        <v>24393.6224</v>
      </c>
      <c r="I333">
        <v>1</v>
      </c>
    </row>
    <row r="334" spans="1:9">
      <c r="A334">
        <v>61</v>
      </c>
      <c r="B334">
        <v>0</v>
      </c>
      <c r="C334">
        <v>31.16</v>
      </c>
      <c r="D334">
        <v>0</v>
      </c>
      <c r="E334">
        <v>1</v>
      </c>
      <c r="F334">
        <v>0</v>
      </c>
      <c r="G334">
        <v>0</v>
      </c>
      <c r="H334">
        <v>13429.035400000001</v>
      </c>
      <c r="I334">
        <v>0</v>
      </c>
    </row>
    <row r="335" spans="1:9">
      <c r="A335">
        <v>56</v>
      </c>
      <c r="B335">
        <v>0</v>
      </c>
      <c r="C335">
        <v>28.785</v>
      </c>
      <c r="D335">
        <v>0</v>
      </c>
      <c r="E335">
        <v>0</v>
      </c>
      <c r="F335">
        <v>0</v>
      </c>
      <c r="G335">
        <v>0</v>
      </c>
      <c r="H335">
        <v>11658.379150000001</v>
      </c>
      <c r="I335">
        <v>0</v>
      </c>
    </row>
    <row r="336" spans="1:9">
      <c r="A336">
        <v>43</v>
      </c>
      <c r="B336">
        <v>2</v>
      </c>
      <c r="C336">
        <v>35.72</v>
      </c>
      <c r="D336">
        <v>0</v>
      </c>
      <c r="E336">
        <v>0</v>
      </c>
      <c r="F336">
        <v>0</v>
      </c>
      <c r="G336">
        <v>0</v>
      </c>
      <c r="H336">
        <v>19144.576519999999</v>
      </c>
      <c r="I336">
        <v>0</v>
      </c>
    </row>
    <row r="337" spans="1:9">
      <c r="A337">
        <v>64</v>
      </c>
      <c r="B337">
        <v>0</v>
      </c>
      <c r="C337">
        <v>34.5</v>
      </c>
      <c r="D337">
        <v>0</v>
      </c>
      <c r="E337">
        <v>0</v>
      </c>
      <c r="F337">
        <v>0</v>
      </c>
      <c r="G337">
        <v>1</v>
      </c>
      <c r="H337">
        <v>13822.803</v>
      </c>
      <c r="I337">
        <v>1</v>
      </c>
    </row>
    <row r="338" spans="1:9">
      <c r="A338">
        <v>60</v>
      </c>
      <c r="B338">
        <v>0</v>
      </c>
      <c r="C338">
        <v>25.74</v>
      </c>
      <c r="D338">
        <v>0</v>
      </c>
      <c r="E338">
        <v>0</v>
      </c>
      <c r="F338">
        <v>1</v>
      </c>
      <c r="G338">
        <v>0</v>
      </c>
      <c r="H338">
        <v>12142.578600000001</v>
      </c>
      <c r="I338">
        <v>1</v>
      </c>
    </row>
    <row r="339" spans="1:9">
      <c r="A339">
        <v>62</v>
      </c>
      <c r="B339">
        <v>1</v>
      </c>
      <c r="C339">
        <v>27.55</v>
      </c>
      <c r="D339">
        <v>0</v>
      </c>
      <c r="E339">
        <v>1</v>
      </c>
      <c r="F339">
        <v>0</v>
      </c>
      <c r="G339">
        <v>0</v>
      </c>
      <c r="H339">
        <v>13937.666499999999</v>
      </c>
      <c r="I339">
        <v>1</v>
      </c>
    </row>
    <row r="340" spans="1:9">
      <c r="A340">
        <v>50</v>
      </c>
      <c r="B340">
        <v>1</v>
      </c>
      <c r="C340">
        <v>32.299999999999997</v>
      </c>
      <c r="D340">
        <v>1</v>
      </c>
      <c r="E340">
        <v>0</v>
      </c>
      <c r="F340">
        <v>0</v>
      </c>
      <c r="G340">
        <v>0</v>
      </c>
      <c r="H340">
        <v>41919.097000000002</v>
      </c>
      <c r="I340">
        <v>1</v>
      </c>
    </row>
    <row r="341" spans="1:9">
      <c r="A341">
        <v>46</v>
      </c>
      <c r="B341">
        <v>1</v>
      </c>
      <c r="C341">
        <v>27.72</v>
      </c>
      <c r="D341">
        <v>0</v>
      </c>
      <c r="E341">
        <v>0</v>
      </c>
      <c r="F341">
        <v>1</v>
      </c>
      <c r="G341">
        <v>0</v>
      </c>
      <c r="H341">
        <v>8232.6388000000006</v>
      </c>
      <c r="I341">
        <v>0</v>
      </c>
    </row>
    <row r="342" spans="1:9">
      <c r="A342">
        <v>24</v>
      </c>
      <c r="B342">
        <v>0</v>
      </c>
      <c r="C342">
        <v>27.6</v>
      </c>
      <c r="D342">
        <v>0</v>
      </c>
      <c r="E342">
        <v>0</v>
      </c>
      <c r="F342">
        <v>0</v>
      </c>
      <c r="G342">
        <v>1</v>
      </c>
      <c r="H342">
        <v>18955.220170000001</v>
      </c>
      <c r="I342">
        <v>0</v>
      </c>
    </row>
    <row r="343" spans="1:9">
      <c r="A343">
        <v>62</v>
      </c>
      <c r="B343">
        <v>0</v>
      </c>
      <c r="C343">
        <v>30.02</v>
      </c>
      <c r="D343">
        <v>0</v>
      </c>
      <c r="E343">
        <v>1</v>
      </c>
      <c r="F343">
        <v>0</v>
      </c>
      <c r="G343">
        <v>0</v>
      </c>
      <c r="H343">
        <v>13352.0998</v>
      </c>
      <c r="I343">
        <v>1</v>
      </c>
    </row>
    <row r="344" spans="1:9">
      <c r="A344">
        <v>60</v>
      </c>
      <c r="B344">
        <v>0</v>
      </c>
      <c r="C344">
        <v>27.55</v>
      </c>
      <c r="D344">
        <v>0</v>
      </c>
      <c r="E344">
        <v>0</v>
      </c>
      <c r="F344">
        <v>0</v>
      </c>
      <c r="G344">
        <v>0</v>
      </c>
      <c r="H344">
        <v>13217.094499999999</v>
      </c>
      <c r="I344">
        <v>0</v>
      </c>
    </row>
    <row r="345" spans="1:9">
      <c r="A345">
        <v>63</v>
      </c>
      <c r="B345">
        <v>0</v>
      </c>
      <c r="C345">
        <v>36.765000000000001</v>
      </c>
      <c r="D345">
        <v>0</v>
      </c>
      <c r="E345">
        <v>0</v>
      </c>
      <c r="F345">
        <v>0</v>
      </c>
      <c r="G345">
        <v>0</v>
      </c>
      <c r="H345">
        <v>13981.850350000001</v>
      </c>
      <c r="I345">
        <v>1</v>
      </c>
    </row>
    <row r="346" spans="1:9">
      <c r="A346">
        <v>49</v>
      </c>
      <c r="B346">
        <v>4</v>
      </c>
      <c r="C346">
        <v>41.47</v>
      </c>
      <c r="D346">
        <v>0</v>
      </c>
      <c r="E346">
        <v>0</v>
      </c>
      <c r="F346">
        <v>1</v>
      </c>
      <c r="G346">
        <v>0</v>
      </c>
      <c r="H346">
        <v>10977.2063</v>
      </c>
      <c r="I346">
        <v>0</v>
      </c>
    </row>
    <row r="347" spans="1:9">
      <c r="A347">
        <v>34</v>
      </c>
      <c r="B347">
        <v>3</v>
      </c>
      <c r="C347">
        <v>29.26</v>
      </c>
      <c r="D347">
        <v>0</v>
      </c>
      <c r="E347">
        <v>0</v>
      </c>
      <c r="F347">
        <v>1</v>
      </c>
      <c r="G347">
        <v>0</v>
      </c>
      <c r="H347">
        <v>6184.2993999999999</v>
      </c>
      <c r="I347">
        <v>0</v>
      </c>
    </row>
    <row r="348" spans="1:9">
      <c r="A348">
        <v>33</v>
      </c>
      <c r="B348">
        <v>2</v>
      </c>
      <c r="C348">
        <v>35.75</v>
      </c>
      <c r="D348">
        <v>0</v>
      </c>
      <c r="E348">
        <v>0</v>
      </c>
      <c r="F348">
        <v>1</v>
      </c>
      <c r="G348">
        <v>0</v>
      </c>
      <c r="H348">
        <v>4889.9994999999999</v>
      </c>
      <c r="I348">
        <v>1</v>
      </c>
    </row>
    <row r="349" spans="1:9">
      <c r="A349">
        <v>46</v>
      </c>
      <c r="B349">
        <v>1</v>
      </c>
      <c r="C349">
        <v>33.344999999999999</v>
      </c>
      <c r="D349">
        <v>0</v>
      </c>
      <c r="E349">
        <v>0</v>
      </c>
      <c r="F349">
        <v>0</v>
      </c>
      <c r="G349">
        <v>0</v>
      </c>
      <c r="H349">
        <v>8334.4575499999992</v>
      </c>
      <c r="I349">
        <v>1</v>
      </c>
    </row>
    <row r="350" spans="1:9">
      <c r="A350">
        <v>36</v>
      </c>
      <c r="B350">
        <v>1</v>
      </c>
      <c r="C350">
        <v>29.92</v>
      </c>
      <c r="D350">
        <v>0</v>
      </c>
      <c r="E350">
        <v>0</v>
      </c>
      <c r="F350">
        <v>1</v>
      </c>
      <c r="G350">
        <v>0</v>
      </c>
      <c r="H350">
        <v>5478.0367999999999</v>
      </c>
      <c r="I350">
        <v>0</v>
      </c>
    </row>
    <row r="351" spans="1:9">
      <c r="A351">
        <v>19</v>
      </c>
      <c r="B351">
        <v>0</v>
      </c>
      <c r="C351">
        <v>27.835000000000001</v>
      </c>
      <c r="D351">
        <v>0</v>
      </c>
      <c r="E351">
        <v>1</v>
      </c>
      <c r="F351">
        <v>0</v>
      </c>
      <c r="G351">
        <v>0</v>
      </c>
      <c r="H351">
        <v>1635.7336499999999</v>
      </c>
      <c r="I351">
        <v>1</v>
      </c>
    </row>
    <row r="352" spans="1:9">
      <c r="A352">
        <v>57</v>
      </c>
      <c r="B352">
        <v>0</v>
      </c>
      <c r="C352">
        <v>23.18</v>
      </c>
      <c r="D352">
        <v>0</v>
      </c>
      <c r="E352">
        <v>1</v>
      </c>
      <c r="F352">
        <v>0</v>
      </c>
      <c r="G352">
        <v>0</v>
      </c>
      <c r="H352">
        <v>11830.6072</v>
      </c>
      <c r="I352">
        <v>0</v>
      </c>
    </row>
    <row r="353" spans="1:9">
      <c r="A353">
        <v>50</v>
      </c>
      <c r="B353">
        <v>0</v>
      </c>
      <c r="C353">
        <v>25.6</v>
      </c>
      <c r="D353">
        <v>0</v>
      </c>
      <c r="E353">
        <v>0</v>
      </c>
      <c r="F353">
        <v>0</v>
      </c>
      <c r="G353">
        <v>1</v>
      </c>
      <c r="H353">
        <v>8932.0840000000007</v>
      </c>
      <c r="I353">
        <v>0</v>
      </c>
    </row>
    <row r="354" spans="1:9">
      <c r="A354">
        <v>30</v>
      </c>
      <c r="B354">
        <v>0</v>
      </c>
      <c r="C354">
        <v>27.7</v>
      </c>
      <c r="D354">
        <v>0</v>
      </c>
      <c r="E354">
        <v>0</v>
      </c>
      <c r="F354">
        <v>0</v>
      </c>
      <c r="G354">
        <v>1</v>
      </c>
      <c r="H354">
        <v>3554.203</v>
      </c>
      <c r="I354">
        <v>0</v>
      </c>
    </row>
    <row r="355" spans="1:9">
      <c r="A355">
        <v>33</v>
      </c>
      <c r="B355">
        <v>0</v>
      </c>
      <c r="C355">
        <v>35.244999999999997</v>
      </c>
      <c r="D355">
        <v>0</v>
      </c>
      <c r="E355">
        <v>0</v>
      </c>
      <c r="F355">
        <v>0</v>
      </c>
      <c r="G355">
        <v>0</v>
      </c>
      <c r="H355">
        <v>12404.8791</v>
      </c>
      <c r="I355">
        <v>1</v>
      </c>
    </row>
    <row r="356" spans="1:9">
      <c r="A356">
        <v>18</v>
      </c>
      <c r="B356">
        <v>0</v>
      </c>
      <c r="C356">
        <v>38.28</v>
      </c>
      <c r="D356">
        <v>0</v>
      </c>
      <c r="E356">
        <v>0</v>
      </c>
      <c r="F356">
        <v>1</v>
      </c>
      <c r="G356">
        <v>0</v>
      </c>
      <c r="H356">
        <v>14133.03775</v>
      </c>
      <c r="I356">
        <v>0</v>
      </c>
    </row>
    <row r="357" spans="1:9">
      <c r="A357">
        <v>46</v>
      </c>
      <c r="B357">
        <v>0</v>
      </c>
      <c r="C357">
        <v>27.6</v>
      </c>
      <c r="D357">
        <v>0</v>
      </c>
      <c r="E357">
        <v>0</v>
      </c>
      <c r="F357">
        <v>0</v>
      </c>
      <c r="G357">
        <v>1</v>
      </c>
      <c r="H357">
        <v>24603.04837</v>
      </c>
      <c r="I357">
        <v>1</v>
      </c>
    </row>
    <row r="358" spans="1:9">
      <c r="A358">
        <v>46</v>
      </c>
      <c r="B358">
        <v>3</v>
      </c>
      <c r="C358">
        <v>43.89</v>
      </c>
      <c r="D358">
        <v>0</v>
      </c>
      <c r="E358">
        <v>0</v>
      </c>
      <c r="F358">
        <v>1</v>
      </c>
      <c r="G358">
        <v>0</v>
      </c>
      <c r="H358">
        <v>8944.1151000000009</v>
      </c>
      <c r="I358">
        <v>1</v>
      </c>
    </row>
    <row r="359" spans="1:9">
      <c r="A359">
        <v>47</v>
      </c>
      <c r="B359">
        <v>3</v>
      </c>
      <c r="C359">
        <v>29.83</v>
      </c>
      <c r="D359">
        <v>0</v>
      </c>
      <c r="E359">
        <v>1</v>
      </c>
      <c r="F359">
        <v>0</v>
      </c>
      <c r="G359">
        <v>0</v>
      </c>
      <c r="H359">
        <v>9620.3307000000004</v>
      </c>
      <c r="I359">
        <v>1</v>
      </c>
    </row>
    <row r="360" spans="1:9">
      <c r="A360">
        <v>23</v>
      </c>
      <c r="B360">
        <v>0</v>
      </c>
      <c r="C360">
        <v>41.91</v>
      </c>
      <c r="D360">
        <v>0</v>
      </c>
      <c r="E360">
        <v>0</v>
      </c>
      <c r="F360">
        <v>1</v>
      </c>
      <c r="G360">
        <v>0</v>
      </c>
      <c r="H360">
        <v>1837.2819</v>
      </c>
      <c r="I360">
        <v>1</v>
      </c>
    </row>
    <row r="361" spans="1:9">
      <c r="A361">
        <v>18</v>
      </c>
      <c r="B361">
        <v>0</v>
      </c>
      <c r="C361">
        <v>20.79</v>
      </c>
      <c r="D361">
        <v>0</v>
      </c>
      <c r="E361">
        <v>0</v>
      </c>
      <c r="F361">
        <v>1</v>
      </c>
      <c r="G361">
        <v>0</v>
      </c>
      <c r="H361">
        <v>1607.5101</v>
      </c>
      <c r="I361">
        <v>0</v>
      </c>
    </row>
    <row r="362" spans="1:9">
      <c r="A362">
        <v>48</v>
      </c>
      <c r="B362">
        <v>2</v>
      </c>
      <c r="C362">
        <v>32.299999999999997</v>
      </c>
      <c r="D362">
        <v>0</v>
      </c>
      <c r="E362">
        <v>0</v>
      </c>
      <c r="F362">
        <v>0</v>
      </c>
      <c r="G362">
        <v>0</v>
      </c>
      <c r="H362">
        <v>10043.249</v>
      </c>
      <c r="I362">
        <v>0</v>
      </c>
    </row>
    <row r="363" spans="1:9">
      <c r="A363">
        <v>35</v>
      </c>
      <c r="B363">
        <v>1</v>
      </c>
      <c r="C363">
        <v>30.5</v>
      </c>
      <c r="D363">
        <v>0</v>
      </c>
      <c r="E363">
        <v>0</v>
      </c>
      <c r="F363">
        <v>0</v>
      </c>
      <c r="G363">
        <v>1</v>
      </c>
      <c r="H363">
        <v>4751.07</v>
      </c>
      <c r="I363">
        <v>1</v>
      </c>
    </row>
    <row r="364" spans="1:9">
      <c r="A364">
        <v>19</v>
      </c>
      <c r="B364">
        <v>0</v>
      </c>
      <c r="C364">
        <v>21.7</v>
      </c>
      <c r="D364">
        <v>1</v>
      </c>
      <c r="E364">
        <v>0</v>
      </c>
      <c r="F364">
        <v>0</v>
      </c>
      <c r="G364">
        <v>1</v>
      </c>
      <c r="H364">
        <v>13844.505999999999</v>
      </c>
      <c r="I364">
        <v>0</v>
      </c>
    </row>
    <row r="365" spans="1:9">
      <c r="A365">
        <v>21</v>
      </c>
      <c r="B365">
        <v>1</v>
      </c>
      <c r="C365">
        <v>26.4</v>
      </c>
      <c r="D365">
        <v>0</v>
      </c>
      <c r="E365">
        <v>0</v>
      </c>
      <c r="F365">
        <v>0</v>
      </c>
      <c r="G365">
        <v>1</v>
      </c>
      <c r="H365">
        <v>2597.779</v>
      </c>
      <c r="I365">
        <v>0</v>
      </c>
    </row>
    <row r="366" spans="1:9">
      <c r="A366">
        <v>21</v>
      </c>
      <c r="B366">
        <v>2</v>
      </c>
      <c r="C366">
        <v>21.89</v>
      </c>
      <c r="D366">
        <v>0</v>
      </c>
      <c r="E366">
        <v>0</v>
      </c>
      <c r="F366">
        <v>1</v>
      </c>
      <c r="G366">
        <v>0</v>
      </c>
      <c r="H366">
        <v>3180.5101</v>
      </c>
      <c r="I366">
        <v>0</v>
      </c>
    </row>
    <row r="367" spans="1:9">
      <c r="A367">
        <v>49</v>
      </c>
      <c r="B367">
        <v>1</v>
      </c>
      <c r="C367">
        <v>30.78</v>
      </c>
      <c r="D367">
        <v>0</v>
      </c>
      <c r="E367">
        <v>0</v>
      </c>
      <c r="F367">
        <v>0</v>
      </c>
      <c r="G367">
        <v>0</v>
      </c>
      <c r="H367">
        <v>9778.3472000000002</v>
      </c>
      <c r="I367">
        <v>0</v>
      </c>
    </row>
    <row r="368" spans="1:9">
      <c r="A368">
        <v>56</v>
      </c>
      <c r="B368">
        <v>3</v>
      </c>
      <c r="C368">
        <v>32.299999999999997</v>
      </c>
      <c r="D368">
        <v>0</v>
      </c>
      <c r="E368">
        <v>0</v>
      </c>
      <c r="F368">
        <v>0</v>
      </c>
      <c r="G368">
        <v>0</v>
      </c>
      <c r="H368">
        <v>13430.264999999999</v>
      </c>
      <c r="I368">
        <v>0</v>
      </c>
    </row>
    <row r="369" spans="1:9">
      <c r="A369">
        <v>42</v>
      </c>
      <c r="B369">
        <v>2</v>
      </c>
      <c r="C369">
        <v>24.984999999999999</v>
      </c>
      <c r="D369">
        <v>0</v>
      </c>
      <c r="E369">
        <v>1</v>
      </c>
      <c r="F369">
        <v>0</v>
      </c>
      <c r="G369">
        <v>0</v>
      </c>
      <c r="H369">
        <v>8017.0611500000005</v>
      </c>
      <c r="I369">
        <v>0</v>
      </c>
    </row>
    <row r="370" spans="1:9">
      <c r="A370">
        <v>44</v>
      </c>
      <c r="B370">
        <v>2</v>
      </c>
      <c r="C370">
        <v>32.015000000000001</v>
      </c>
      <c r="D370">
        <v>0</v>
      </c>
      <c r="E370">
        <v>1</v>
      </c>
      <c r="F370">
        <v>0</v>
      </c>
      <c r="G370">
        <v>0</v>
      </c>
      <c r="H370">
        <v>8116.2688500000004</v>
      </c>
      <c r="I370">
        <v>1</v>
      </c>
    </row>
    <row r="371" spans="1:9">
      <c r="A371">
        <v>18</v>
      </c>
      <c r="B371">
        <v>3</v>
      </c>
      <c r="C371">
        <v>30.4</v>
      </c>
      <c r="D371">
        <v>0</v>
      </c>
      <c r="E371">
        <v>0</v>
      </c>
      <c r="F371">
        <v>0</v>
      </c>
      <c r="G371">
        <v>0</v>
      </c>
      <c r="H371">
        <v>3481.8679999999999</v>
      </c>
      <c r="I371">
        <v>1</v>
      </c>
    </row>
    <row r="372" spans="1:9">
      <c r="A372">
        <v>61</v>
      </c>
      <c r="B372">
        <v>0</v>
      </c>
      <c r="C372">
        <v>21.09</v>
      </c>
      <c r="D372">
        <v>0</v>
      </c>
      <c r="E372">
        <v>1</v>
      </c>
      <c r="F372">
        <v>0</v>
      </c>
      <c r="G372">
        <v>0</v>
      </c>
      <c r="H372">
        <v>13415.0381</v>
      </c>
      <c r="I372">
        <v>0</v>
      </c>
    </row>
    <row r="373" spans="1:9">
      <c r="A373">
        <v>57</v>
      </c>
      <c r="B373">
        <v>0</v>
      </c>
      <c r="C373">
        <v>22.23</v>
      </c>
      <c r="D373">
        <v>0</v>
      </c>
      <c r="E373">
        <v>0</v>
      </c>
      <c r="F373">
        <v>0</v>
      </c>
      <c r="G373">
        <v>0</v>
      </c>
      <c r="H373">
        <v>12029.286700000001</v>
      </c>
      <c r="I373">
        <v>0</v>
      </c>
    </row>
    <row r="374" spans="1:9">
      <c r="A374">
        <v>42</v>
      </c>
      <c r="B374">
        <v>1</v>
      </c>
      <c r="C374">
        <v>33.155000000000001</v>
      </c>
      <c r="D374">
        <v>0</v>
      </c>
      <c r="E374">
        <v>0</v>
      </c>
      <c r="F374">
        <v>0</v>
      </c>
      <c r="G374">
        <v>0</v>
      </c>
      <c r="H374">
        <v>7639.4174499999999</v>
      </c>
      <c r="I374">
        <v>0</v>
      </c>
    </row>
    <row r="375" spans="1:9">
      <c r="A375">
        <v>26</v>
      </c>
      <c r="B375">
        <v>2</v>
      </c>
      <c r="C375">
        <v>32.9</v>
      </c>
      <c r="D375">
        <v>1</v>
      </c>
      <c r="E375">
        <v>0</v>
      </c>
      <c r="F375">
        <v>0</v>
      </c>
      <c r="G375">
        <v>1</v>
      </c>
      <c r="H375">
        <v>36085.218999999997</v>
      </c>
      <c r="I375">
        <v>1</v>
      </c>
    </row>
    <row r="376" spans="1:9">
      <c r="A376">
        <v>20</v>
      </c>
      <c r="B376">
        <v>0</v>
      </c>
      <c r="C376">
        <v>33.33</v>
      </c>
      <c r="D376">
        <v>0</v>
      </c>
      <c r="E376">
        <v>0</v>
      </c>
      <c r="F376">
        <v>1</v>
      </c>
      <c r="G376">
        <v>0</v>
      </c>
      <c r="H376">
        <v>1391.5287000000001</v>
      </c>
      <c r="I376">
        <v>1</v>
      </c>
    </row>
    <row r="377" spans="1:9">
      <c r="A377">
        <v>23</v>
      </c>
      <c r="B377">
        <v>0</v>
      </c>
      <c r="C377">
        <v>28.31</v>
      </c>
      <c r="D377">
        <v>1</v>
      </c>
      <c r="E377">
        <v>1</v>
      </c>
      <c r="F377">
        <v>0</v>
      </c>
      <c r="G377">
        <v>0</v>
      </c>
      <c r="H377">
        <v>18033.9679</v>
      </c>
      <c r="I377">
        <v>0</v>
      </c>
    </row>
    <row r="378" spans="1:9">
      <c r="A378">
        <v>39</v>
      </c>
      <c r="B378">
        <v>3</v>
      </c>
      <c r="C378">
        <v>24.89</v>
      </c>
      <c r="D378">
        <v>1</v>
      </c>
      <c r="E378">
        <v>0</v>
      </c>
      <c r="F378">
        <v>0</v>
      </c>
      <c r="G378">
        <v>0</v>
      </c>
      <c r="H378">
        <v>21659.930100000001</v>
      </c>
      <c r="I378">
        <v>0</v>
      </c>
    </row>
    <row r="379" spans="1:9">
      <c r="A379">
        <v>24</v>
      </c>
      <c r="B379">
        <v>0</v>
      </c>
      <c r="C379">
        <v>40.15</v>
      </c>
      <c r="D379">
        <v>1</v>
      </c>
      <c r="E379">
        <v>0</v>
      </c>
      <c r="F379">
        <v>1</v>
      </c>
      <c r="G379">
        <v>0</v>
      </c>
      <c r="H379">
        <v>38126.246500000001</v>
      </c>
      <c r="I379">
        <v>1</v>
      </c>
    </row>
    <row r="380" spans="1:9">
      <c r="A380">
        <v>64</v>
      </c>
      <c r="B380">
        <v>3</v>
      </c>
      <c r="C380">
        <v>30.114999999999998</v>
      </c>
      <c r="D380">
        <v>0</v>
      </c>
      <c r="E380">
        <v>1</v>
      </c>
      <c r="F380">
        <v>0</v>
      </c>
      <c r="G380">
        <v>0</v>
      </c>
      <c r="H380">
        <v>16455.707849999999</v>
      </c>
      <c r="I380">
        <v>0</v>
      </c>
    </row>
    <row r="381" spans="1:9">
      <c r="A381">
        <v>62</v>
      </c>
      <c r="B381">
        <v>1</v>
      </c>
      <c r="C381">
        <v>31.46</v>
      </c>
      <c r="D381">
        <v>0</v>
      </c>
      <c r="E381">
        <v>0</v>
      </c>
      <c r="F381">
        <v>1</v>
      </c>
      <c r="G381">
        <v>0</v>
      </c>
      <c r="H381">
        <v>27000.98473</v>
      </c>
      <c r="I381">
        <v>1</v>
      </c>
    </row>
    <row r="382" spans="1:9">
      <c r="A382">
        <v>27</v>
      </c>
      <c r="B382">
        <v>2</v>
      </c>
      <c r="C382">
        <v>17.954999999999998</v>
      </c>
      <c r="D382">
        <v>1</v>
      </c>
      <c r="E382">
        <v>0</v>
      </c>
      <c r="F382">
        <v>0</v>
      </c>
      <c r="G382">
        <v>0</v>
      </c>
      <c r="H382">
        <v>15006.579449999999</v>
      </c>
      <c r="I382">
        <v>0</v>
      </c>
    </row>
    <row r="383" spans="1:9">
      <c r="A383">
        <v>55</v>
      </c>
      <c r="B383">
        <v>0</v>
      </c>
      <c r="C383">
        <v>30.684999999999999</v>
      </c>
      <c r="D383">
        <v>1</v>
      </c>
      <c r="E383">
        <v>0</v>
      </c>
      <c r="F383">
        <v>0</v>
      </c>
      <c r="G383">
        <v>0</v>
      </c>
      <c r="H383">
        <v>42303.692150000003</v>
      </c>
      <c r="I383">
        <v>1</v>
      </c>
    </row>
    <row r="384" spans="1:9">
      <c r="A384">
        <v>55</v>
      </c>
      <c r="B384">
        <v>0</v>
      </c>
      <c r="C384">
        <v>33</v>
      </c>
      <c r="D384">
        <v>0</v>
      </c>
      <c r="E384">
        <v>0</v>
      </c>
      <c r="F384">
        <v>1</v>
      </c>
      <c r="G384">
        <v>0</v>
      </c>
      <c r="H384">
        <v>20781.48892</v>
      </c>
      <c r="I384">
        <v>1</v>
      </c>
    </row>
    <row r="385" spans="1:9">
      <c r="A385">
        <v>35</v>
      </c>
      <c r="B385">
        <v>2</v>
      </c>
      <c r="C385">
        <v>43.34</v>
      </c>
      <c r="D385">
        <v>0</v>
      </c>
      <c r="E385">
        <v>0</v>
      </c>
      <c r="F385">
        <v>1</v>
      </c>
      <c r="G385">
        <v>0</v>
      </c>
      <c r="H385">
        <v>5846.9175999999998</v>
      </c>
      <c r="I385">
        <v>0</v>
      </c>
    </row>
    <row r="386" spans="1:9">
      <c r="A386">
        <v>44</v>
      </c>
      <c r="B386">
        <v>2</v>
      </c>
      <c r="C386">
        <v>22.135000000000002</v>
      </c>
      <c r="D386">
        <v>0</v>
      </c>
      <c r="E386">
        <v>0</v>
      </c>
      <c r="F386">
        <v>0</v>
      </c>
      <c r="G386">
        <v>0</v>
      </c>
      <c r="H386">
        <v>8302.5356499999998</v>
      </c>
      <c r="I386">
        <v>1</v>
      </c>
    </row>
    <row r="387" spans="1:9">
      <c r="A387">
        <v>19</v>
      </c>
      <c r="B387">
        <v>0</v>
      </c>
      <c r="C387">
        <v>34.4</v>
      </c>
      <c r="D387">
        <v>0</v>
      </c>
      <c r="E387">
        <v>0</v>
      </c>
      <c r="F387">
        <v>0</v>
      </c>
      <c r="G387">
        <v>1</v>
      </c>
      <c r="H387">
        <v>1261.8589999999999</v>
      </c>
      <c r="I387">
        <v>1</v>
      </c>
    </row>
    <row r="388" spans="1:9">
      <c r="A388">
        <v>58</v>
      </c>
      <c r="B388">
        <v>0</v>
      </c>
      <c r="C388">
        <v>39.049999999999997</v>
      </c>
      <c r="D388">
        <v>0</v>
      </c>
      <c r="E388">
        <v>0</v>
      </c>
      <c r="F388">
        <v>1</v>
      </c>
      <c r="G388">
        <v>0</v>
      </c>
      <c r="H388">
        <v>11856.4115</v>
      </c>
      <c r="I388">
        <v>0</v>
      </c>
    </row>
    <row r="389" spans="1:9">
      <c r="A389">
        <v>50</v>
      </c>
      <c r="B389">
        <v>2</v>
      </c>
      <c r="C389">
        <v>25.364999999999998</v>
      </c>
      <c r="D389">
        <v>0</v>
      </c>
      <c r="E389">
        <v>1</v>
      </c>
      <c r="F389">
        <v>0</v>
      </c>
      <c r="G389">
        <v>0</v>
      </c>
      <c r="H389">
        <v>30284.642940000002</v>
      </c>
      <c r="I389">
        <v>1</v>
      </c>
    </row>
    <row r="390" spans="1:9">
      <c r="A390">
        <v>26</v>
      </c>
      <c r="B390">
        <v>0</v>
      </c>
      <c r="C390">
        <v>22.61</v>
      </c>
      <c r="D390">
        <v>0</v>
      </c>
      <c r="E390">
        <v>1</v>
      </c>
      <c r="F390">
        <v>0</v>
      </c>
      <c r="G390">
        <v>0</v>
      </c>
      <c r="H390">
        <v>3176.8159000000001</v>
      </c>
      <c r="I390">
        <v>0</v>
      </c>
    </row>
    <row r="391" spans="1:9">
      <c r="A391">
        <v>24</v>
      </c>
      <c r="B391">
        <v>3</v>
      </c>
      <c r="C391">
        <v>30.21</v>
      </c>
      <c r="D391">
        <v>0</v>
      </c>
      <c r="E391">
        <v>1</v>
      </c>
      <c r="F391">
        <v>0</v>
      </c>
      <c r="G391">
        <v>0</v>
      </c>
      <c r="H391">
        <v>4618.0798999999997</v>
      </c>
      <c r="I391">
        <v>0</v>
      </c>
    </row>
    <row r="392" spans="1:9">
      <c r="A392">
        <v>48</v>
      </c>
      <c r="B392">
        <v>4</v>
      </c>
      <c r="C392">
        <v>35.625</v>
      </c>
      <c r="D392">
        <v>0</v>
      </c>
      <c r="E392">
        <v>0</v>
      </c>
      <c r="F392">
        <v>0</v>
      </c>
      <c r="G392">
        <v>0</v>
      </c>
      <c r="H392">
        <v>10736.87075</v>
      </c>
      <c r="I392">
        <v>1</v>
      </c>
    </row>
    <row r="393" spans="1:9">
      <c r="A393">
        <v>19</v>
      </c>
      <c r="B393">
        <v>0</v>
      </c>
      <c r="C393">
        <v>37.43</v>
      </c>
      <c r="D393">
        <v>0</v>
      </c>
      <c r="E393">
        <v>1</v>
      </c>
      <c r="F393">
        <v>0</v>
      </c>
      <c r="G393">
        <v>0</v>
      </c>
      <c r="H393">
        <v>2138.0707000000002</v>
      </c>
      <c r="I393">
        <v>0</v>
      </c>
    </row>
    <row r="394" spans="1:9">
      <c r="A394">
        <v>48</v>
      </c>
      <c r="B394">
        <v>1</v>
      </c>
      <c r="C394">
        <v>31.445</v>
      </c>
      <c r="D394">
        <v>0</v>
      </c>
      <c r="E394">
        <v>0</v>
      </c>
      <c r="F394">
        <v>0</v>
      </c>
      <c r="G394">
        <v>0</v>
      </c>
      <c r="H394">
        <v>8964.0605500000001</v>
      </c>
      <c r="I394">
        <v>1</v>
      </c>
    </row>
    <row r="395" spans="1:9">
      <c r="A395">
        <v>49</v>
      </c>
      <c r="B395">
        <v>1</v>
      </c>
      <c r="C395">
        <v>31.35</v>
      </c>
      <c r="D395">
        <v>0</v>
      </c>
      <c r="E395">
        <v>0</v>
      </c>
      <c r="F395">
        <v>0</v>
      </c>
      <c r="G395">
        <v>0</v>
      </c>
      <c r="H395">
        <v>9290.1394999999993</v>
      </c>
      <c r="I395">
        <v>1</v>
      </c>
    </row>
    <row r="396" spans="1:9">
      <c r="A396">
        <v>46</v>
      </c>
      <c r="B396">
        <v>2</v>
      </c>
      <c r="C396">
        <v>32.299999999999997</v>
      </c>
      <c r="D396">
        <v>0</v>
      </c>
      <c r="E396">
        <v>0</v>
      </c>
      <c r="F396">
        <v>0</v>
      </c>
      <c r="G396">
        <v>0</v>
      </c>
      <c r="H396">
        <v>9411.0049999999992</v>
      </c>
      <c r="I396">
        <v>0</v>
      </c>
    </row>
    <row r="397" spans="1:9">
      <c r="A397">
        <v>46</v>
      </c>
      <c r="B397">
        <v>0</v>
      </c>
      <c r="C397">
        <v>19.855</v>
      </c>
      <c r="D397">
        <v>0</v>
      </c>
      <c r="E397">
        <v>1</v>
      </c>
      <c r="F397">
        <v>0</v>
      </c>
      <c r="G397">
        <v>0</v>
      </c>
      <c r="H397">
        <v>7526.7064499999997</v>
      </c>
      <c r="I397">
        <v>1</v>
      </c>
    </row>
    <row r="398" spans="1:9">
      <c r="A398">
        <v>43</v>
      </c>
      <c r="B398">
        <v>3</v>
      </c>
      <c r="C398">
        <v>34.4</v>
      </c>
      <c r="D398">
        <v>0</v>
      </c>
      <c r="E398">
        <v>0</v>
      </c>
      <c r="F398">
        <v>0</v>
      </c>
      <c r="G398">
        <v>1</v>
      </c>
      <c r="H398">
        <v>8522.0030000000006</v>
      </c>
      <c r="I398">
        <v>0</v>
      </c>
    </row>
    <row r="399" spans="1:9">
      <c r="A399">
        <v>21</v>
      </c>
      <c r="B399">
        <v>0</v>
      </c>
      <c r="C399">
        <v>31.02</v>
      </c>
      <c r="D399">
        <v>0</v>
      </c>
      <c r="E399">
        <v>0</v>
      </c>
      <c r="F399">
        <v>1</v>
      </c>
      <c r="G399">
        <v>0</v>
      </c>
      <c r="H399">
        <v>16586.49771</v>
      </c>
      <c r="I399">
        <v>1</v>
      </c>
    </row>
    <row r="400" spans="1:9">
      <c r="A400">
        <v>64</v>
      </c>
      <c r="B400">
        <v>2</v>
      </c>
      <c r="C400">
        <v>25.6</v>
      </c>
      <c r="D400">
        <v>0</v>
      </c>
      <c r="E400">
        <v>0</v>
      </c>
      <c r="F400">
        <v>0</v>
      </c>
      <c r="G400">
        <v>1</v>
      </c>
      <c r="H400">
        <v>14988.432000000001</v>
      </c>
      <c r="I400">
        <v>1</v>
      </c>
    </row>
    <row r="401" spans="1:9">
      <c r="A401">
        <v>18</v>
      </c>
      <c r="B401">
        <v>0</v>
      </c>
      <c r="C401">
        <v>38.17</v>
      </c>
      <c r="D401">
        <v>0</v>
      </c>
      <c r="E401">
        <v>0</v>
      </c>
      <c r="F401">
        <v>1</v>
      </c>
      <c r="G401">
        <v>0</v>
      </c>
      <c r="H401">
        <v>1631.6683</v>
      </c>
      <c r="I401">
        <v>0</v>
      </c>
    </row>
    <row r="402" spans="1:9">
      <c r="A402">
        <v>51</v>
      </c>
      <c r="B402">
        <v>0</v>
      </c>
      <c r="C402">
        <v>20.6</v>
      </c>
      <c r="D402">
        <v>0</v>
      </c>
      <c r="E402">
        <v>0</v>
      </c>
      <c r="F402">
        <v>0</v>
      </c>
      <c r="G402">
        <v>1</v>
      </c>
      <c r="H402">
        <v>9264.7970000000005</v>
      </c>
      <c r="I402">
        <v>0</v>
      </c>
    </row>
    <row r="403" spans="1:9">
      <c r="A403">
        <v>47</v>
      </c>
      <c r="B403">
        <v>1</v>
      </c>
      <c r="C403">
        <v>47.52</v>
      </c>
      <c r="D403">
        <v>0</v>
      </c>
      <c r="E403">
        <v>0</v>
      </c>
      <c r="F403">
        <v>1</v>
      </c>
      <c r="G403">
        <v>0</v>
      </c>
      <c r="H403">
        <v>8083.9197999999997</v>
      </c>
      <c r="I403">
        <v>1</v>
      </c>
    </row>
    <row r="404" spans="1:9">
      <c r="A404">
        <v>64</v>
      </c>
      <c r="B404">
        <v>0</v>
      </c>
      <c r="C404">
        <v>32.965000000000003</v>
      </c>
      <c r="D404">
        <v>0</v>
      </c>
      <c r="E404">
        <v>1</v>
      </c>
      <c r="F404">
        <v>0</v>
      </c>
      <c r="G404">
        <v>0</v>
      </c>
      <c r="H404">
        <v>14692.66935</v>
      </c>
      <c r="I404">
        <v>0</v>
      </c>
    </row>
    <row r="405" spans="1:9">
      <c r="A405">
        <v>49</v>
      </c>
      <c r="B405">
        <v>3</v>
      </c>
      <c r="C405">
        <v>32.299999999999997</v>
      </c>
      <c r="D405">
        <v>0</v>
      </c>
      <c r="E405">
        <v>1</v>
      </c>
      <c r="F405">
        <v>0</v>
      </c>
      <c r="G405">
        <v>0</v>
      </c>
      <c r="H405">
        <v>10269.459999999999</v>
      </c>
      <c r="I405">
        <v>1</v>
      </c>
    </row>
    <row r="406" spans="1:9">
      <c r="A406">
        <v>31</v>
      </c>
      <c r="B406">
        <v>0</v>
      </c>
      <c r="C406">
        <v>20.399999999999999</v>
      </c>
      <c r="D406">
        <v>0</v>
      </c>
      <c r="E406">
        <v>0</v>
      </c>
      <c r="F406">
        <v>0</v>
      </c>
      <c r="G406">
        <v>1</v>
      </c>
      <c r="H406">
        <v>3260.1990000000001</v>
      </c>
      <c r="I406">
        <v>1</v>
      </c>
    </row>
    <row r="407" spans="1:9">
      <c r="A407">
        <v>52</v>
      </c>
      <c r="B407">
        <v>2</v>
      </c>
      <c r="C407">
        <v>38.380000000000003</v>
      </c>
      <c r="D407">
        <v>0</v>
      </c>
      <c r="E407">
        <v>0</v>
      </c>
      <c r="F407">
        <v>0</v>
      </c>
      <c r="G407">
        <v>0</v>
      </c>
      <c r="H407">
        <v>11396.9002</v>
      </c>
      <c r="I407">
        <v>0</v>
      </c>
    </row>
    <row r="408" spans="1:9">
      <c r="A408">
        <v>33</v>
      </c>
      <c r="B408">
        <v>0</v>
      </c>
      <c r="C408">
        <v>24.31</v>
      </c>
      <c r="D408">
        <v>0</v>
      </c>
      <c r="E408">
        <v>0</v>
      </c>
      <c r="F408">
        <v>1</v>
      </c>
      <c r="G408">
        <v>0</v>
      </c>
      <c r="H408">
        <v>4185.0978999999998</v>
      </c>
      <c r="I408">
        <v>0</v>
      </c>
    </row>
    <row r="409" spans="1:9">
      <c r="A409">
        <v>47</v>
      </c>
      <c r="B409">
        <v>1</v>
      </c>
      <c r="C409">
        <v>23.6</v>
      </c>
      <c r="D409">
        <v>0</v>
      </c>
      <c r="E409">
        <v>0</v>
      </c>
      <c r="F409">
        <v>0</v>
      </c>
      <c r="G409">
        <v>1</v>
      </c>
      <c r="H409">
        <v>8539.6710000000003</v>
      </c>
      <c r="I409">
        <v>0</v>
      </c>
    </row>
    <row r="410" spans="1:9">
      <c r="A410">
        <v>38</v>
      </c>
      <c r="B410">
        <v>3</v>
      </c>
      <c r="C410">
        <v>21.12</v>
      </c>
      <c r="D410">
        <v>0</v>
      </c>
      <c r="E410">
        <v>0</v>
      </c>
      <c r="F410">
        <v>1</v>
      </c>
      <c r="G410">
        <v>0</v>
      </c>
      <c r="H410">
        <v>6652.5288</v>
      </c>
      <c r="I410">
        <v>1</v>
      </c>
    </row>
    <row r="411" spans="1:9">
      <c r="A411">
        <v>32</v>
      </c>
      <c r="B411">
        <v>1</v>
      </c>
      <c r="C411">
        <v>30.03</v>
      </c>
      <c r="D411">
        <v>0</v>
      </c>
      <c r="E411">
        <v>0</v>
      </c>
      <c r="F411">
        <v>1</v>
      </c>
      <c r="G411">
        <v>0</v>
      </c>
      <c r="H411">
        <v>4074.4537</v>
      </c>
      <c r="I411">
        <v>1</v>
      </c>
    </row>
    <row r="412" spans="1:9">
      <c r="A412">
        <v>19</v>
      </c>
      <c r="B412">
        <v>0</v>
      </c>
      <c r="C412">
        <v>17.48</v>
      </c>
      <c r="D412">
        <v>0</v>
      </c>
      <c r="E412">
        <v>1</v>
      </c>
      <c r="F412">
        <v>0</v>
      </c>
      <c r="G412">
        <v>0</v>
      </c>
      <c r="H412">
        <v>1621.3402000000001</v>
      </c>
      <c r="I412">
        <v>1</v>
      </c>
    </row>
    <row r="413" spans="1:9">
      <c r="A413">
        <v>44</v>
      </c>
      <c r="B413">
        <v>1</v>
      </c>
      <c r="C413">
        <v>20.234999999999999</v>
      </c>
      <c r="D413">
        <v>1</v>
      </c>
      <c r="E413">
        <v>0</v>
      </c>
      <c r="F413">
        <v>0</v>
      </c>
      <c r="G413">
        <v>0</v>
      </c>
      <c r="H413">
        <v>19594.809649999999</v>
      </c>
      <c r="I413">
        <v>0</v>
      </c>
    </row>
    <row r="414" spans="1:9">
      <c r="A414">
        <v>26</v>
      </c>
      <c r="B414">
        <v>2</v>
      </c>
      <c r="C414">
        <v>17.195</v>
      </c>
      <c r="D414">
        <v>1</v>
      </c>
      <c r="E414">
        <v>0</v>
      </c>
      <c r="F414">
        <v>0</v>
      </c>
      <c r="G414">
        <v>0</v>
      </c>
      <c r="H414">
        <v>14455.644050000001</v>
      </c>
      <c r="I414">
        <v>0</v>
      </c>
    </row>
    <row r="415" spans="1:9">
      <c r="A415">
        <v>25</v>
      </c>
      <c r="B415">
        <v>5</v>
      </c>
      <c r="C415">
        <v>23.9</v>
      </c>
      <c r="D415">
        <v>0</v>
      </c>
      <c r="E415">
        <v>0</v>
      </c>
      <c r="F415">
        <v>0</v>
      </c>
      <c r="G415">
        <v>1</v>
      </c>
      <c r="H415">
        <v>5080.0959999999995</v>
      </c>
      <c r="I415">
        <v>1</v>
      </c>
    </row>
    <row r="416" spans="1:9">
      <c r="A416">
        <v>19</v>
      </c>
      <c r="B416">
        <v>0</v>
      </c>
      <c r="C416">
        <v>35.15</v>
      </c>
      <c r="D416">
        <v>0</v>
      </c>
      <c r="E416">
        <v>1</v>
      </c>
      <c r="F416">
        <v>0</v>
      </c>
      <c r="G416">
        <v>0</v>
      </c>
      <c r="H416">
        <v>2134.9014999999999</v>
      </c>
      <c r="I416">
        <v>0</v>
      </c>
    </row>
    <row r="417" spans="1:9">
      <c r="A417">
        <v>43</v>
      </c>
      <c r="B417">
        <v>1</v>
      </c>
      <c r="C417">
        <v>35.64</v>
      </c>
      <c r="D417">
        <v>0</v>
      </c>
      <c r="E417">
        <v>0</v>
      </c>
      <c r="F417">
        <v>1</v>
      </c>
      <c r="G417">
        <v>0</v>
      </c>
      <c r="H417">
        <v>7345.7266</v>
      </c>
      <c r="I417">
        <v>0</v>
      </c>
    </row>
    <row r="418" spans="1:9">
      <c r="A418">
        <v>52</v>
      </c>
      <c r="B418">
        <v>0</v>
      </c>
      <c r="C418">
        <v>34.1</v>
      </c>
      <c r="D418">
        <v>0</v>
      </c>
      <c r="E418">
        <v>0</v>
      </c>
      <c r="F418">
        <v>1</v>
      </c>
      <c r="G418">
        <v>0</v>
      </c>
      <c r="H418">
        <v>9140.9509999999991</v>
      </c>
      <c r="I418">
        <v>1</v>
      </c>
    </row>
    <row r="419" spans="1:9">
      <c r="A419">
        <v>36</v>
      </c>
      <c r="B419">
        <v>2</v>
      </c>
      <c r="C419">
        <v>22.6</v>
      </c>
      <c r="D419">
        <v>1</v>
      </c>
      <c r="E419">
        <v>0</v>
      </c>
      <c r="F419">
        <v>0</v>
      </c>
      <c r="G419">
        <v>1</v>
      </c>
      <c r="H419">
        <v>18608.261999999999</v>
      </c>
      <c r="I419">
        <v>0</v>
      </c>
    </row>
    <row r="420" spans="1:9">
      <c r="A420">
        <v>64</v>
      </c>
      <c r="B420">
        <v>1</v>
      </c>
      <c r="C420">
        <v>39.159999999999997</v>
      </c>
      <c r="D420">
        <v>0</v>
      </c>
      <c r="E420">
        <v>0</v>
      </c>
      <c r="F420">
        <v>1</v>
      </c>
      <c r="G420">
        <v>0</v>
      </c>
      <c r="H420">
        <v>14418.2804</v>
      </c>
      <c r="I420">
        <v>1</v>
      </c>
    </row>
    <row r="421" spans="1:9">
      <c r="A421">
        <v>63</v>
      </c>
      <c r="B421">
        <v>0</v>
      </c>
      <c r="C421">
        <v>26.98</v>
      </c>
      <c r="D421">
        <v>1</v>
      </c>
      <c r="E421">
        <v>1</v>
      </c>
      <c r="F421">
        <v>0</v>
      </c>
      <c r="G421">
        <v>0</v>
      </c>
      <c r="H421">
        <v>28950.4692</v>
      </c>
      <c r="I421">
        <v>0</v>
      </c>
    </row>
    <row r="422" spans="1:9">
      <c r="A422">
        <v>64</v>
      </c>
      <c r="B422">
        <v>0</v>
      </c>
      <c r="C422">
        <v>33.880000000000003</v>
      </c>
      <c r="D422">
        <v>1</v>
      </c>
      <c r="E422">
        <v>0</v>
      </c>
      <c r="F422">
        <v>1</v>
      </c>
      <c r="G422">
        <v>0</v>
      </c>
      <c r="H422">
        <v>46889.261200000001</v>
      </c>
      <c r="I422">
        <v>1</v>
      </c>
    </row>
    <row r="423" spans="1:9">
      <c r="A423">
        <v>61</v>
      </c>
      <c r="B423">
        <v>0</v>
      </c>
      <c r="C423">
        <v>35.86</v>
      </c>
      <c r="D423">
        <v>1</v>
      </c>
      <c r="E423">
        <v>0</v>
      </c>
      <c r="F423">
        <v>1</v>
      </c>
      <c r="G423">
        <v>0</v>
      </c>
      <c r="H423">
        <v>46599.108399999997</v>
      </c>
      <c r="I423">
        <v>1</v>
      </c>
    </row>
    <row r="424" spans="1:9">
      <c r="A424">
        <v>40</v>
      </c>
      <c r="B424">
        <v>1</v>
      </c>
      <c r="C424">
        <v>32.774999999999999</v>
      </c>
      <c r="D424">
        <v>1</v>
      </c>
      <c r="E424">
        <v>0</v>
      </c>
      <c r="F424">
        <v>0</v>
      </c>
      <c r="G424">
        <v>0</v>
      </c>
      <c r="H424">
        <v>39125.332249999999</v>
      </c>
      <c r="I424">
        <v>1</v>
      </c>
    </row>
    <row r="425" spans="1:9">
      <c r="A425">
        <v>25</v>
      </c>
      <c r="B425">
        <v>0</v>
      </c>
      <c r="C425">
        <v>30.59</v>
      </c>
      <c r="D425">
        <v>0</v>
      </c>
      <c r="E425">
        <v>0</v>
      </c>
      <c r="F425">
        <v>0</v>
      </c>
      <c r="G425">
        <v>0</v>
      </c>
      <c r="H425">
        <v>2727.3951000000002</v>
      </c>
      <c r="I425">
        <v>1</v>
      </c>
    </row>
    <row r="426" spans="1:9">
      <c r="A426">
        <v>48</v>
      </c>
      <c r="B426">
        <v>2</v>
      </c>
      <c r="C426">
        <v>30.2</v>
      </c>
      <c r="D426">
        <v>0</v>
      </c>
      <c r="E426">
        <v>0</v>
      </c>
      <c r="F426">
        <v>0</v>
      </c>
      <c r="G426">
        <v>1</v>
      </c>
      <c r="H426">
        <v>8968.33</v>
      </c>
      <c r="I426">
        <v>1</v>
      </c>
    </row>
    <row r="427" spans="1:9">
      <c r="A427">
        <v>45</v>
      </c>
      <c r="B427">
        <v>5</v>
      </c>
      <c r="C427">
        <v>24.31</v>
      </c>
      <c r="D427">
        <v>0</v>
      </c>
      <c r="E427">
        <v>0</v>
      </c>
      <c r="F427">
        <v>1</v>
      </c>
      <c r="G427">
        <v>0</v>
      </c>
      <c r="H427">
        <v>9788.8659000000007</v>
      </c>
      <c r="I427">
        <v>1</v>
      </c>
    </row>
    <row r="428" spans="1:9">
      <c r="A428">
        <v>38</v>
      </c>
      <c r="B428">
        <v>1</v>
      </c>
      <c r="C428">
        <v>27.265000000000001</v>
      </c>
      <c r="D428">
        <v>0</v>
      </c>
      <c r="E428">
        <v>0</v>
      </c>
      <c r="F428">
        <v>0</v>
      </c>
      <c r="G428">
        <v>0</v>
      </c>
      <c r="H428">
        <v>6555.07035</v>
      </c>
      <c r="I428">
        <v>0</v>
      </c>
    </row>
    <row r="429" spans="1:9">
      <c r="A429">
        <v>18</v>
      </c>
      <c r="B429">
        <v>0</v>
      </c>
      <c r="C429">
        <v>29.164999999999999</v>
      </c>
      <c r="D429">
        <v>0</v>
      </c>
      <c r="E429">
        <v>0</v>
      </c>
      <c r="F429">
        <v>0</v>
      </c>
      <c r="G429">
        <v>0</v>
      </c>
      <c r="H429">
        <v>7323.7348190000002</v>
      </c>
      <c r="I429">
        <v>0</v>
      </c>
    </row>
    <row r="430" spans="1:9">
      <c r="A430">
        <v>21</v>
      </c>
      <c r="B430">
        <v>1</v>
      </c>
      <c r="C430">
        <v>16.815000000000001</v>
      </c>
      <c r="D430">
        <v>0</v>
      </c>
      <c r="E430">
        <v>0</v>
      </c>
      <c r="F430">
        <v>0</v>
      </c>
      <c r="G430">
        <v>0</v>
      </c>
      <c r="H430">
        <v>3167.4558499999998</v>
      </c>
      <c r="I430">
        <v>0</v>
      </c>
    </row>
    <row r="431" spans="1:9">
      <c r="A431">
        <v>27</v>
      </c>
      <c r="B431">
        <v>3</v>
      </c>
      <c r="C431">
        <v>30.4</v>
      </c>
      <c r="D431">
        <v>0</v>
      </c>
      <c r="E431">
        <v>1</v>
      </c>
      <c r="F431">
        <v>0</v>
      </c>
      <c r="G431">
        <v>0</v>
      </c>
      <c r="H431">
        <v>18804.752400000001</v>
      </c>
      <c r="I431">
        <v>0</v>
      </c>
    </row>
    <row r="432" spans="1:9">
      <c r="A432">
        <v>19</v>
      </c>
      <c r="B432">
        <v>0</v>
      </c>
      <c r="C432">
        <v>33.1</v>
      </c>
      <c r="D432">
        <v>0</v>
      </c>
      <c r="E432">
        <v>0</v>
      </c>
      <c r="F432">
        <v>0</v>
      </c>
      <c r="G432">
        <v>1</v>
      </c>
      <c r="H432">
        <v>23082.955330000001</v>
      </c>
      <c r="I432">
        <v>1</v>
      </c>
    </row>
    <row r="433" spans="1:9">
      <c r="A433">
        <v>29</v>
      </c>
      <c r="B433">
        <v>2</v>
      </c>
      <c r="C433">
        <v>20.234999999999999</v>
      </c>
      <c r="D433">
        <v>0</v>
      </c>
      <c r="E433">
        <v>1</v>
      </c>
      <c r="F433">
        <v>0</v>
      </c>
      <c r="G433">
        <v>0</v>
      </c>
      <c r="H433">
        <v>4906.4096499999996</v>
      </c>
      <c r="I433">
        <v>0</v>
      </c>
    </row>
    <row r="434" spans="1:9">
      <c r="A434">
        <v>42</v>
      </c>
      <c r="B434">
        <v>0</v>
      </c>
      <c r="C434">
        <v>26.9</v>
      </c>
      <c r="D434">
        <v>0</v>
      </c>
      <c r="E434">
        <v>0</v>
      </c>
      <c r="F434">
        <v>0</v>
      </c>
      <c r="G434">
        <v>1</v>
      </c>
      <c r="H434">
        <v>5969.723</v>
      </c>
      <c r="I434">
        <v>1</v>
      </c>
    </row>
    <row r="435" spans="1:9">
      <c r="A435">
        <v>60</v>
      </c>
      <c r="B435">
        <v>0</v>
      </c>
      <c r="C435">
        <v>30.5</v>
      </c>
      <c r="D435">
        <v>0</v>
      </c>
      <c r="E435">
        <v>0</v>
      </c>
      <c r="F435">
        <v>0</v>
      </c>
      <c r="G435">
        <v>1</v>
      </c>
      <c r="H435">
        <v>12638.195</v>
      </c>
      <c r="I435">
        <v>0</v>
      </c>
    </row>
    <row r="436" spans="1:9">
      <c r="A436">
        <v>31</v>
      </c>
      <c r="B436">
        <v>1</v>
      </c>
      <c r="C436">
        <v>28.594999999999999</v>
      </c>
      <c r="D436">
        <v>0</v>
      </c>
      <c r="E436">
        <v>1</v>
      </c>
      <c r="F436">
        <v>0</v>
      </c>
      <c r="G436">
        <v>0</v>
      </c>
      <c r="H436">
        <v>4243.5900499999998</v>
      </c>
      <c r="I436">
        <v>1</v>
      </c>
    </row>
    <row r="437" spans="1:9">
      <c r="A437">
        <v>60</v>
      </c>
      <c r="B437">
        <v>3</v>
      </c>
      <c r="C437">
        <v>33.11</v>
      </c>
      <c r="D437">
        <v>0</v>
      </c>
      <c r="E437">
        <v>0</v>
      </c>
      <c r="F437">
        <v>1</v>
      </c>
      <c r="G437">
        <v>0</v>
      </c>
      <c r="H437">
        <v>13919.822899999999</v>
      </c>
      <c r="I437">
        <v>1</v>
      </c>
    </row>
    <row r="438" spans="1:9">
      <c r="A438">
        <v>22</v>
      </c>
      <c r="B438">
        <v>0</v>
      </c>
      <c r="C438">
        <v>31.73</v>
      </c>
      <c r="D438">
        <v>0</v>
      </c>
      <c r="E438">
        <v>0</v>
      </c>
      <c r="F438">
        <v>0</v>
      </c>
      <c r="G438">
        <v>0</v>
      </c>
      <c r="H438">
        <v>2254.7966999999999</v>
      </c>
      <c r="I438">
        <v>1</v>
      </c>
    </row>
    <row r="439" spans="1:9">
      <c r="A439">
        <v>35</v>
      </c>
      <c r="B439">
        <v>3</v>
      </c>
      <c r="C439">
        <v>28.9</v>
      </c>
      <c r="D439">
        <v>0</v>
      </c>
      <c r="E439">
        <v>0</v>
      </c>
      <c r="F439">
        <v>0</v>
      </c>
      <c r="G439">
        <v>1</v>
      </c>
      <c r="H439">
        <v>5926.8459999999995</v>
      </c>
      <c r="I439">
        <v>1</v>
      </c>
    </row>
    <row r="440" spans="1:9">
      <c r="A440">
        <v>52</v>
      </c>
      <c r="B440">
        <v>5</v>
      </c>
      <c r="C440">
        <v>46.75</v>
      </c>
      <c r="D440">
        <v>0</v>
      </c>
      <c r="E440">
        <v>0</v>
      </c>
      <c r="F440">
        <v>1</v>
      </c>
      <c r="G440">
        <v>0</v>
      </c>
      <c r="H440">
        <v>12592.5345</v>
      </c>
      <c r="I440">
        <v>0</v>
      </c>
    </row>
    <row r="441" spans="1:9">
      <c r="A441">
        <v>26</v>
      </c>
      <c r="B441">
        <v>0</v>
      </c>
      <c r="C441">
        <v>29.45</v>
      </c>
      <c r="D441">
        <v>0</v>
      </c>
      <c r="E441">
        <v>0</v>
      </c>
      <c r="F441">
        <v>0</v>
      </c>
      <c r="G441">
        <v>0</v>
      </c>
      <c r="H441">
        <v>2897.3235</v>
      </c>
      <c r="I441">
        <v>1</v>
      </c>
    </row>
    <row r="442" spans="1:9">
      <c r="A442">
        <v>31</v>
      </c>
      <c r="B442">
        <v>1</v>
      </c>
      <c r="C442">
        <v>32.68</v>
      </c>
      <c r="D442">
        <v>0</v>
      </c>
      <c r="E442">
        <v>1</v>
      </c>
      <c r="F442">
        <v>0</v>
      </c>
      <c r="G442">
        <v>0</v>
      </c>
      <c r="H442">
        <v>4738.2682000000004</v>
      </c>
      <c r="I442">
        <v>0</v>
      </c>
    </row>
    <row r="443" spans="1:9">
      <c r="A443">
        <v>33</v>
      </c>
      <c r="B443">
        <v>0</v>
      </c>
      <c r="C443">
        <v>33.5</v>
      </c>
      <c r="D443">
        <v>1</v>
      </c>
      <c r="E443">
        <v>0</v>
      </c>
      <c r="F443">
        <v>0</v>
      </c>
      <c r="G443">
        <v>1</v>
      </c>
      <c r="H443">
        <v>37079.372000000003</v>
      </c>
      <c r="I443">
        <v>0</v>
      </c>
    </row>
    <row r="444" spans="1:9">
      <c r="A444">
        <v>18</v>
      </c>
      <c r="B444">
        <v>0</v>
      </c>
      <c r="C444">
        <v>43.01</v>
      </c>
      <c r="D444">
        <v>0</v>
      </c>
      <c r="E444">
        <v>0</v>
      </c>
      <c r="F444">
        <v>1</v>
      </c>
      <c r="G444">
        <v>0</v>
      </c>
      <c r="H444">
        <v>1149.3959</v>
      </c>
      <c r="I444">
        <v>1</v>
      </c>
    </row>
    <row r="445" spans="1:9">
      <c r="A445">
        <v>59</v>
      </c>
      <c r="B445">
        <v>1</v>
      </c>
      <c r="C445">
        <v>36.520000000000003</v>
      </c>
      <c r="D445">
        <v>0</v>
      </c>
      <c r="E445">
        <v>0</v>
      </c>
      <c r="F445">
        <v>1</v>
      </c>
      <c r="G445">
        <v>0</v>
      </c>
      <c r="H445">
        <v>28287.897659999999</v>
      </c>
      <c r="I445">
        <v>0</v>
      </c>
    </row>
    <row r="446" spans="1:9">
      <c r="A446">
        <v>56</v>
      </c>
      <c r="B446">
        <v>1</v>
      </c>
      <c r="C446">
        <v>26.695</v>
      </c>
      <c r="D446">
        <v>1</v>
      </c>
      <c r="E446">
        <v>1</v>
      </c>
      <c r="F446">
        <v>0</v>
      </c>
      <c r="G446">
        <v>0</v>
      </c>
      <c r="H446">
        <v>26109.32905</v>
      </c>
      <c r="I446">
        <v>1</v>
      </c>
    </row>
    <row r="447" spans="1:9">
      <c r="A447">
        <v>45</v>
      </c>
      <c r="B447">
        <v>0</v>
      </c>
      <c r="C447">
        <v>33.1</v>
      </c>
      <c r="D447">
        <v>0</v>
      </c>
      <c r="E447">
        <v>0</v>
      </c>
      <c r="F447">
        <v>0</v>
      </c>
      <c r="G447">
        <v>1</v>
      </c>
      <c r="H447">
        <v>7345.0839999999998</v>
      </c>
      <c r="I447">
        <v>0</v>
      </c>
    </row>
    <row r="448" spans="1:9">
      <c r="A448">
        <v>60</v>
      </c>
      <c r="B448">
        <v>0</v>
      </c>
      <c r="C448">
        <v>29.64</v>
      </c>
      <c r="D448">
        <v>0</v>
      </c>
      <c r="E448">
        <v>0</v>
      </c>
      <c r="F448">
        <v>0</v>
      </c>
      <c r="G448">
        <v>0</v>
      </c>
      <c r="H448">
        <v>12730.999599999999</v>
      </c>
      <c r="I448">
        <v>1</v>
      </c>
    </row>
    <row r="449" spans="1:9">
      <c r="A449">
        <v>56</v>
      </c>
      <c r="B449">
        <v>0</v>
      </c>
      <c r="C449">
        <v>25.65</v>
      </c>
      <c r="D449">
        <v>0</v>
      </c>
      <c r="E449">
        <v>1</v>
      </c>
      <c r="F449">
        <v>0</v>
      </c>
      <c r="G449">
        <v>0</v>
      </c>
      <c r="H449">
        <v>11454.021500000001</v>
      </c>
      <c r="I449">
        <v>0</v>
      </c>
    </row>
    <row r="450" spans="1:9">
      <c r="A450">
        <v>40</v>
      </c>
      <c r="B450">
        <v>0</v>
      </c>
      <c r="C450">
        <v>29.6</v>
      </c>
      <c r="D450">
        <v>0</v>
      </c>
      <c r="E450">
        <v>0</v>
      </c>
      <c r="F450">
        <v>0</v>
      </c>
      <c r="G450">
        <v>1</v>
      </c>
      <c r="H450">
        <v>5910.9440000000004</v>
      </c>
      <c r="I450">
        <v>0</v>
      </c>
    </row>
    <row r="451" spans="1:9">
      <c r="A451">
        <v>35</v>
      </c>
      <c r="B451">
        <v>1</v>
      </c>
      <c r="C451">
        <v>38.6</v>
      </c>
      <c r="D451">
        <v>0</v>
      </c>
      <c r="E451">
        <v>0</v>
      </c>
      <c r="F451">
        <v>0</v>
      </c>
      <c r="G451">
        <v>1</v>
      </c>
      <c r="H451">
        <v>4762.3289999999997</v>
      </c>
      <c r="I451">
        <v>1</v>
      </c>
    </row>
    <row r="452" spans="1:9">
      <c r="A452">
        <v>39</v>
      </c>
      <c r="B452">
        <v>4</v>
      </c>
      <c r="C452">
        <v>29.6</v>
      </c>
      <c r="D452">
        <v>0</v>
      </c>
      <c r="E452">
        <v>0</v>
      </c>
      <c r="F452">
        <v>0</v>
      </c>
      <c r="G452">
        <v>1</v>
      </c>
      <c r="H452">
        <v>7512.2669999999998</v>
      </c>
      <c r="I452">
        <v>1</v>
      </c>
    </row>
    <row r="453" spans="1:9">
      <c r="A453">
        <v>30</v>
      </c>
      <c r="B453">
        <v>1</v>
      </c>
      <c r="C453">
        <v>24.13</v>
      </c>
      <c r="D453">
        <v>0</v>
      </c>
      <c r="E453">
        <v>1</v>
      </c>
      <c r="F453">
        <v>0</v>
      </c>
      <c r="G453">
        <v>0</v>
      </c>
      <c r="H453">
        <v>4032.2406999999998</v>
      </c>
      <c r="I453">
        <v>1</v>
      </c>
    </row>
    <row r="454" spans="1:9">
      <c r="A454">
        <v>24</v>
      </c>
      <c r="B454">
        <v>0</v>
      </c>
      <c r="C454">
        <v>23.4</v>
      </c>
      <c r="D454">
        <v>0</v>
      </c>
      <c r="E454">
        <v>0</v>
      </c>
      <c r="F454">
        <v>0</v>
      </c>
      <c r="G454">
        <v>1</v>
      </c>
      <c r="H454">
        <v>1969.614</v>
      </c>
      <c r="I454">
        <v>1</v>
      </c>
    </row>
    <row r="455" spans="1:9">
      <c r="A455">
        <v>20</v>
      </c>
      <c r="B455">
        <v>0</v>
      </c>
      <c r="C455">
        <v>29.734999999999999</v>
      </c>
      <c r="D455">
        <v>0</v>
      </c>
      <c r="E455">
        <v>1</v>
      </c>
      <c r="F455">
        <v>0</v>
      </c>
      <c r="G455">
        <v>0</v>
      </c>
      <c r="H455">
        <v>1769.5316499999999</v>
      </c>
      <c r="I455">
        <v>1</v>
      </c>
    </row>
    <row r="456" spans="1:9">
      <c r="A456">
        <v>32</v>
      </c>
      <c r="B456">
        <v>2</v>
      </c>
      <c r="C456">
        <v>46.53</v>
      </c>
      <c r="D456">
        <v>0</v>
      </c>
      <c r="E456">
        <v>0</v>
      </c>
      <c r="F456">
        <v>1</v>
      </c>
      <c r="G456">
        <v>0</v>
      </c>
      <c r="H456">
        <v>4686.3887000000004</v>
      </c>
      <c r="I456">
        <v>1</v>
      </c>
    </row>
    <row r="457" spans="1:9">
      <c r="A457">
        <v>59</v>
      </c>
      <c r="B457">
        <v>0</v>
      </c>
      <c r="C457">
        <v>37.4</v>
      </c>
      <c r="D457">
        <v>0</v>
      </c>
      <c r="E457">
        <v>0</v>
      </c>
      <c r="F457">
        <v>0</v>
      </c>
      <c r="G457">
        <v>1</v>
      </c>
      <c r="H457">
        <v>21797.000400000001</v>
      </c>
      <c r="I457">
        <v>1</v>
      </c>
    </row>
    <row r="458" spans="1:9">
      <c r="A458">
        <v>55</v>
      </c>
      <c r="B458">
        <v>2</v>
      </c>
      <c r="C458">
        <v>30.14</v>
      </c>
      <c r="D458">
        <v>0</v>
      </c>
      <c r="E458">
        <v>0</v>
      </c>
      <c r="F458">
        <v>1</v>
      </c>
      <c r="G458">
        <v>0</v>
      </c>
      <c r="H458">
        <v>11881.9696</v>
      </c>
      <c r="I458">
        <v>0</v>
      </c>
    </row>
    <row r="459" spans="1:9">
      <c r="A459">
        <v>57</v>
      </c>
      <c r="B459">
        <v>0</v>
      </c>
      <c r="C459">
        <v>30.495000000000001</v>
      </c>
      <c r="D459">
        <v>0</v>
      </c>
      <c r="E459">
        <v>1</v>
      </c>
      <c r="F459">
        <v>0</v>
      </c>
      <c r="G459">
        <v>0</v>
      </c>
      <c r="H459">
        <v>11840.77505</v>
      </c>
      <c r="I459">
        <v>0</v>
      </c>
    </row>
    <row r="460" spans="1:9">
      <c r="A460">
        <v>56</v>
      </c>
      <c r="B460">
        <v>0</v>
      </c>
      <c r="C460">
        <v>39.6</v>
      </c>
      <c r="D460">
        <v>0</v>
      </c>
      <c r="E460">
        <v>0</v>
      </c>
      <c r="F460">
        <v>0</v>
      </c>
      <c r="G460">
        <v>1</v>
      </c>
      <c r="H460">
        <v>10601.412</v>
      </c>
      <c r="I460">
        <v>1</v>
      </c>
    </row>
    <row r="461" spans="1:9">
      <c r="A461">
        <v>40</v>
      </c>
      <c r="B461">
        <v>3</v>
      </c>
      <c r="C461">
        <v>33</v>
      </c>
      <c r="D461">
        <v>0</v>
      </c>
      <c r="E461">
        <v>0</v>
      </c>
      <c r="F461">
        <v>1</v>
      </c>
      <c r="G461">
        <v>0</v>
      </c>
      <c r="H461">
        <v>7682.67</v>
      </c>
      <c r="I461">
        <v>0</v>
      </c>
    </row>
    <row r="462" spans="1:9">
      <c r="A462">
        <v>49</v>
      </c>
      <c r="B462">
        <v>3</v>
      </c>
      <c r="C462">
        <v>36.630000000000003</v>
      </c>
      <c r="D462">
        <v>0</v>
      </c>
      <c r="E462">
        <v>0</v>
      </c>
      <c r="F462">
        <v>1</v>
      </c>
      <c r="G462">
        <v>0</v>
      </c>
      <c r="H462">
        <v>10381.4787</v>
      </c>
      <c r="I462">
        <v>0</v>
      </c>
    </row>
    <row r="463" spans="1:9">
      <c r="A463">
        <v>42</v>
      </c>
      <c r="B463">
        <v>0</v>
      </c>
      <c r="C463">
        <v>30</v>
      </c>
      <c r="D463">
        <v>1</v>
      </c>
      <c r="E463">
        <v>0</v>
      </c>
      <c r="F463">
        <v>0</v>
      </c>
      <c r="G463">
        <v>1</v>
      </c>
      <c r="H463">
        <v>22144.031999999999</v>
      </c>
      <c r="I463">
        <v>1</v>
      </c>
    </row>
    <row r="464" spans="1:9">
      <c r="A464">
        <v>62</v>
      </c>
      <c r="B464">
        <v>2</v>
      </c>
      <c r="C464">
        <v>38.094999999999999</v>
      </c>
      <c r="D464">
        <v>0</v>
      </c>
      <c r="E464">
        <v>0</v>
      </c>
      <c r="F464">
        <v>0</v>
      </c>
      <c r="G464">
        <v>0</v>
      </c>
      <c r="H464">
        <v>15230.324049999999</v>
      </c>
      <c r="I464">
        <v>0</v>
      </c>
    </row>
    <row r="465" spans="1:9">
      <c r="A465">
        <v>56</v>
      </c>
      <c r="B465">
        <v>0</v>
      </c>
      <c r="C465">
        <v>25.934999999999999</v>
      </c>
      <c r="D465">
        <v>0</v>
      </c>
      <c r="E465">
        <v>0</v>
      </c>
      <c r="F465">
        <v>0</v>
      </c>
      <c r="G465">
        <v>0</v>
      </c>
      <c r="H465">
        <v>11165.417649999999</v>
      </c>
      <c r="I465">
        <v>1</v>
      </c>
    </row>
    <row r="466" spans="1:9">
      <c r="A466">
        <v>19</v>
      </c>
      <c r="B466">
        <v>0</v>
      </c>
      <c r="C466">
        <v>25.175000000000001</v>
      </c>
      <c r="D466">
        <v>0</v>
      </c>
      <c r="E466">
        <v>1</v>
      </c>
      <c r="F466">
        <v>0</v>
      </c>
      <c r="G466">
        <v>0</v>
      </c>
      <c r="H466">
        <v>1632.0362500000001</v>
      </c>
      <c r="I466">
        <v>1</v>
      </c>
    </row>
    <row r="467" spans="1:9">
      <c r="A467">
        <v>30</v>
      </c>
      <c r="B467">
        <v>1</v>
      </c>
      <c r="C467">
        <v>28.38</v>
      </c>
      <c r="D467">
        <v>1</v>
      </c>
      <c r="E467">
        <v>0</v>
      </c>
      <c r="F467">
        <v>1</v>
      </c>
      <c r="G467">
        <v>0</v>
      </c>
      <c r="H467">
        <v>19521.968199999999</v>
      </c>
      <c r="I467">
        <v>0</v>
      </c>
    </row>
    <row r="468" spans="1:9">
      <c r="A468">
        <v>60</v>
      </c>
      <c r="B468">
        <v>1</v>
      </c>
      <c r="C468">
        <v>28.7</v>
      </c>
      <c r="D468">
        <v>0</v>
      </c>
      <c r="E468">
        <v>0</v>
      </c>
      <c r="F468">
        <v>0</v>
      </c>
      <c r="G468">
        <v>1</v>
      </c>
      <c r="H468">
        <v>13224.692999999999</v>
      </c>
      <c r="I468">
        <v>0</v>
      </c>
    </row>
    <row r="469" spans="1:9">
      <c r="A469">
        <v>56</v>
      </c>
      <c r="B469">
        <v>2</v>
      </c>
      <c r="C469">
        <v>33.82</v>
      </c>
      <c r="D469">
        <v>0</v>
      </c>
      <c r="E469">
        <v>1</v>
      </c>
      <c r="F469">
        <v>0</v>
      </c>
      <c r="G469">
        <v>0</v>
      </c>
      <c r="H469">
        <v>12643.3778</v>
      </c>
      <c r="I469">
        <v>0</v>
      </c>
    </row>
    <row r="470" spans="1:9">
      <c r="A470">
        <v>28</v>
      </c>
      <c r="B470">
        <v>1</v>
      </c>
      <c r="C470">
        <v>24.32</v>
      </c>
      <c r="D470">
        <v>0</v>
      </c>
      <c r="E470">
        <v>0</v>
      </c>
      <c r="F470">
        <v>0</v>
      </c>
      <c r="G470">
        <v>0</v>
      </c>
      <c r="H470">
        <v>23288.928400000001</v>
      </c>
      <c r="I470">
        <v>0</v>
      </c>
    </row>
    <row r="471" spans="1:9">
      <c r="A471">
        <v>18</v>
      </c>
      <c r="B471">
        <v>1</v>
      </c>
      <c r="C471">
        <v>24.09</v>
      </c>
      <c r="D471">
        <v>0</v>
      </c>
      <c r="E471">
        <v>0</v>
      </c>
      <c r="F471">
        <v>1</v>
      </c>
      <c r="G471">
        <v>0</v>
      </c>
      <c r="H471">
        <v>2201.0971</v>
      </c>
      <c r="I471">
        <v>0</v>
      </c>
    </row>
    <row r="472" spans="1:9">
      <c r="A472">
        <v>27</v>
      </c>
      <c r="B472">
        <v>0</v>
      </c>
      <c r="C472">
        <v>32.67</v>
      </c>
      <c r="D472">
        <v>0</v>
      </c>
      <c r="E472">
        <v>0</v>
      </c>
      <c r="F472">
        <v>1</v>
      </c>
      <c r="G472">
        <v>0</v>
      </c>
      <c r="H472">
        <v>2497.0383000000002</v>
      </c>
      <c r="I472">
        <v>1</v>
      </c>
    </row>
    <row r="473" spans="1:9">
      <c r="A473">
        <v>18</v>
      </c>
      <c r="B473">
        <v>0</v>
      </c>
      <c r="C473">
        <v>30.114999999999998</v>
      </c>
      <c r="D473">
        <v>0</v>
      </c>
      <c r="E473">
        <v>0</v>
      </c>
      <c r="F473">
        <v>0</v>
      </c>
      <c r="G473">
        <v>0</v>
      </c>
      <c r="H473">
        <v>2203.4718499999999</v>
      </c>
      <c r="I473">
        <v>0</v>
      </c>
    </row>
    <row r="474" spans="1:9">
      <c r="A474">
        <v>19</v>
      </c>
      <c r="B474">
        <v>0</v>
      </c>
      <c r="C474">
        <v>29.8</v>
      </c>
      <c r="D474">
        <v>0</v>
      </c>
      <c r="E474">
        <v>0</v>
      </c>
      <c r="F474">
        <v>0</v>
      </c>
      <c r="G474">
        <v>1</v>
      </c>
      <c r="H474">
        <v>1744.4649999999999</v>
      </c>
      <c r="I474">
        <v>0</v>
      </c>
    </row>
    <row r="475" spans="1:9">
      <c r="A475">
        <v>47</v>
      </c>
      <c r="B475">
        <v>0</v>
      </c>
      <c r="C475">
        <v>33.344999999999999</v>
      </c>
      <c r="D475">
        <v>0</v>
      </c>
      <c r="E475">
        <v>0</v>
      </c>
      <c r="F475">
        <v>0</v>
      </c>
      <c r="G475">
        <v>0</v>
      </c>
      <c r="H475">
        <v>20878.78443</v>
      </c>
      <c r="I475">
        <v>0</v>
      </c>
    </row>
    <row r="476" spans="1:9">
      <c r="A476">
        <v>54</v>
      </c>
      <c r="B476">
        <v>3</v>
      </c>
      <c r="C476">
        <v>25.1</v>
      </c>
      <c r="D476">
        <v>1</v>
      </c>
      <c r="E476">
        <v>0</v>
      </c>
      <c r="F476">
        <v>0</v>
      </c>
      <c r="G476">
        <v>1</v>
      </c>
      <c r="H476">
        <v>25382.296999999999</v>
      </c>
      <c r="I476">
        <v>1</v>
      </c>
    </row>
    <row r="477" spans="1:9">
      <c r="A477">
        <v>61</v>
      </c>
      <c r="B477">
        <v>1</v>
      </c>
      <c r="C477">
        <v>28.31</v>
      </c>
      <c r="D477">
        <v>1</v>
      </c>
      <c r="E477">
        <v>1</v>
      </c>
      <c r="F477">
        <v>0</v>
      </c>
      <c r="G477">
        <v>0</v>
      </c>
      <c r="H477">
        <v>28868.6639</v>
      </c>
      <c r="I477">
        <v>1</v>
      </c>
    </row>
    <row r="478" spans="1:9">
      <c r="A478">
        <v>24</v>
      </c>
      <c r="B478">
        <v>0</v>
      </c>
      <c r="C478">
        <v>28.5</v>
      </c>
      <c r="D478">
        <v>1</v>
      </c>
      <c r="E478">
        <v>0</v>
      </c>
      <c r="F478">
        <v>0</v>
      </c>
      <c r="G478">
        <v>0</v>
      </c>
      <c r="H478">
        <v>35147.528480000001</v>
      </c>
      <c r="I478">
        <v>1</v>
      </c>
    </row>
    <row r="479" spans="1:9">
      <c r="A479">
        <v>25</v>
      </c>
      <c r="B479">
        <v>0</v>
      </c>
      <c r="C479">
        <v>35.625</v>
      </c>
      <c r="D479">
        <v>0</v>
      </c>
      <c r="E479">
        <v>1</v>
      </c>
      <c r="F479">
        <v>0</v>
      </c>
      <c r="G479">
        <v>0</v>
      </c>
      <c r="H479">
        <v>2534.3937500000002</v>
      </c>
      <c r="I479">
        <v>1</v>
      </c>
    </row>
    <row r="480" spans="1:9">
      <c r="A480">
        <v>21</v>
      </c>
      <c r="B480">
        <v>0</v>
      </c>
      <c r="C480">
        <v>36.85</v>
      </c>
      <c r="D480">
        <v>0</v>
      </c>
      <c r="E480">
        <v>0</v>
      </c>
      <c r="F480">
        <v>1</v>
      </c>
      <c r="G480">
        <v>0</v>
      </c>
      <c r="H480">
        <v>1534.3045</v>
      </c>
      <c r="I480">
        <v>1</v>
      </c>
    </row>
    <row r="481" spans="1:9">
      <c r="A481">
        <v>23</v>
      </c>
      <c r="B481">
        <v>0</v>
      </c>
      <c r="C481">
        <v>32.56</v>
      </c>
      <c r="D481">
        <v>0</v>
      </c>
      <c r="E481">
        <v>0</v>
      </c>
      <c r="F481">
        <v>1</v>
      </c>
      <c r="G481">
        <v>0</v>
      </c>
      <c r="H481">
        <v>1824.2854</v>
      </c>
      <c r="I481">
        <v>1</v>
      </c>
    </row>
    <row r="482" spans="1:9">
      <c r="A482">
        <v>63</v>
      </c>
      <c r="B482">
        <v>3</v>
      </c>
      <c r="C482">
        <v>41.325000000000003</v>
      </c>
      <c r="D482">
        <v>0</v>
      </c>
      <c r="E482">
        <v>1</v>
      </c>
      <c r="F482">
        <v>0</v>
      </c>
      <c r="G482">
        <v>0</v>
      </c>
      <c r="H482">
        <v>15555.188749999999</v>
      </c>
      <c r="I482">
        <v>1</v>
      </c>
    </row>
    <row r="483" spans="1:9">
      <c r="A483">
        <v>49</v>
      </c>
      <c r="B483">
        <v>2</v>
      </c>
      <c r="C483">
        <v>37.51</v>
      </c>
      <c r="D483">
        <v>0</v>
      </c>
      <c r="E483">
        <v>0</v>
      </c>
      <c r="F483">
        <v>1</v>
      </c>
      <c r="G483">
        <v>0</v>
      </c>
      <c r="H483">
        <v>9304.7019</v>
      </c>
      <c r="I483">
        <v>1</v>
      </c>
    </row>
    <row r="484" spans="1:9">
      <c r="A484">
        <v>18</v>
      </c>
      <c r="B484">
        <v>0</v>
      </c>
      <c r="C484">
        <v>31.35</v>
      </c>
      <c r="D484">
        <v>0</v>
      </c>
      <c r="E484">
        <v>0</v>
      </c>
      <c r="F484">
        <v>1</v>
      </c>
      <c r="G484">
        <v>0</v>
      </c>
      <c r="H484">
        <v>1622.1885</v>
      </c>
      <c r="I484">
        <v>0</v>
      </c>
    </row>
    <row r="485" spans="1:9">
      <c r="A485">
        <v>51</v>
      </c>
      <c r="B485">
        <v>1</v>
      </c>
      <c r="C485">
        <v>39.5</v>
      </c>
      <c r="D485">
        <v>0</v>
      </c>
      <c r="E485">
        <v>0</v>
      </c>
      <c r="F485">
        <v>0</v>
      </c>
      <c r="G485">
        <v>1</v>
      </c>
      <c r="H485">
        <v>9880.0679999999993</v>
      </c>
      <c r="I485">
        <v>0</v>
      </c>
    </row>
    <row r="486" spans="1:9">
      <c r="A486">
        <v>48</v>
      </c>
      <c r="B486">
        <v>3</v>
      </c>
      <c r="C486">
        <v>34.299999999999997</v>
      </c>
      <c r="D486">
        <v>0</v>
      </c>
      <c r="E486">
        <v>0</v>
      </c>
      <c r="F486">
        <v>0</v>
      </c>
      <c r="G486">
        <v>1</v>
      </c>
      <c r="H486">
        <v>9563.0290000000005</v>
      </c>
      <c r="I486">
        <v>1</v>
      </c>
    </row>
    <row r="487" spans="1:9">
      <c r="A487">
        <v>31</v>
      </c>
      <c r="B487">
        <v>0</v>
      </c>
      <c r="C487">
        <v>31.065000000000001</v>
      </c>
      <c r="D487">
        <v>0</v>
      </c>
      <c r="E487">
        <v>0</v>
      </c>
      <c r="F487">
        <v>0</v>
      </c>
      <c r="G487">
        <v>0</v>
      </c>
      <c r="H487">
        <v>4347.0233500000004</v>
      </c>
      <c r="I487">
        <v>0</v>
      </c>
    </row>
    <row r="488" spans="1:9">
      <c r="A488">
        <v>54</v>
      </c>
      <c r="B488">
        <v>3</v>
      </c>
      <c r="C488">
        <v>21.47</v>
      </c>
      <c r="D488">
        <v>0</v>
      </c>
      <c r="E488">
        <v>1</v>
      </c>
      <c r="F488">
        <v>0</v>
      </c>
      <c r="G488">
        <v>0</v>
      </c>
      <c r="H488">
        <v>12475.3513</v>
      </c>
      <c r="I488">
        <v>0</v>
      </c>
    </row>
    <row r="489" spans="1:9">
      <c r="A489">
        <v>19</v>
      </c>
      <c r="B489">
        <v>0</v>
      </c>
      <c r="C489">
        <v>28.7</v>
      </c>
      <c r="D489">
        <v>0</v>
      </c>
      <c r="E489">
        <v>0</v>
      </c>
      <c r="F489">
        <v>0</v>
      </c>
      <c r="G489">
        <v>1</v>
      </c>
      <c r="H489">
        <v>1253.9359999999999</v>
      </c>
      <c r="I489">
        <v>1</v>
      </c>
    </row>
    <row r="490" spans="1:9">
      <c r="A490">
        <v>44</v>
      </c>
      <c r="B490">
        <v>0</v>
      </c>
      <c r="C490">
        <v>38.06</v>
      </c>
      <c r="D490">
        <v>1</v>
      </c>
      <c r="E490">
        <v>0</v>
      </c>
      <c r="F490">
        <v>1</v>
      </c>
      <c r="G490">
        <v>0</v>
      </c>
      <c r="H490">
        <v>48885.135609999998</v>
      </c>
      <c r="I490">
        <v>0</v>
      </c>
    </row>
    <row r="491" spans="1:9">
      <c r="A491">
        <v>53</v>
      </c>
      <c r="B491">
        <v>1</v>
      </c>
      <c r="C491">
        <v>31.16</v>
      </c>
      <c r="D491">
        <v>0</v>
      </c>
      <c r="E491">
        <v>1</v>
      </c>
      <c r="F491">
        <v>0</v>
      </c>
      <c r="G491">
        <v>0</v>
      </c>
      <c r="H491">
        <v>10461.9794</v>
      </c>
      <c r="I491">
        <v>1</v>
      </c>
    </row>
    <row r="492" spans="1:9">
      <c r="A492">
        <v>19</v>
      </c>
      <c r="B492">
        <v>0</v>
      </c>
      <c r="C492">
        <v>32.9</v>
      </c>
      <c r="D492">
        <v>0</v>
      </c>
      <c r="E492">
        <v>0</v>
      </c>
      <c r="F492">
        <v>0</v>
      </c>
      <c r="G492">
        <v>1</v>
      </c>
      <c r="H492">
        <v>1748.7739999999999</v>
      </c>
      <c r="I492">
        <v>0</v>
      </c>
    </row>
    <row r="493" spans="1:9">
      <c r="A493">
        <v>61</v>
      </c>
      <c r="B493">
        <v>0</v>
      </c>
      <c r="C493">
        <v>25.08</v>
      </c>
      <c r="D493">
        <v>0</v>
      </c>
      <c r="E493">
        <v>0</v>
      </c>
      <c r="F493">
        <v>1</v>
      </c>
      <c r="G493">
        <v>0</v>
      </c>
      <c r="H493">
        <v>24513.091260000001</v>
      </c>
      <c r="I493">
        <v>0</v>
      </c>
    </row>
    <row r="494" spans="1:9">
      <c r="A494">
        <v>18</v>
      </c>
      <c r="B494">
        <v>0</v>
      </c>
      <c r="C494">
        <v>25.08</v>
      </c>
      <c r="D494">
        <v>0</v>
      </c>
      <c r="E494">
        <v>0</v>
      </c>
      <c r="F494">
        <v>0</v>
      </c>
      <c r="G494">
        <v>0</v>
      </c>
      <c r="H494">
        <v>2196.4731999999999</v>
      </c>
      <c r="I494">
        <v>0</v>
      </c>
    </row>
    <row r="495" spans="1:9">
      <c r="A495">
        <v>61</v>
      </c>
      <c r="B495">
        <v>0</v>
      </c>
      <c r="C495">
        <v>43.4</v>
      </c>
      <c r="D495">
        <v>0</v>
      </c>
      <c r="E495">
        <v>0</v>
      </c>
      <c r="F495">
        <v>0</v>
      </c>
      <c r="G495">
        <v>1</v>
      </c>
      <c r="H495">
        <v>12574.049000000001</v>
      </c>
      <c r="I495">
        <v>1</v>
      </c>
    </row>
    <row r="496" spans="1:9">
      <c r="A496">
        <v>21</v>
      </c>
      <c r="B496">
        <v>4</v>
      </c>
      <c r="C496">
        <v>25.7</v>
      </c>
      <c r="D496">
        <v>1</v>
      </c>
      <c r="E496">
        <v>0</v>
      </c>
      <c r="F496">
        <v>0</v>
      </c>
      <c r="G496">
        <v>1</v>
      </c>
      <c r="H496">
        <v>17942.106</v>
      </c>
      <c r="I496">
        <v>1</v>
      </c>
    </row>
    <row r="497" spans="1:9">
      <c r="A497">
        <v>20</v>
      </c>
      <c r="B497">
        <v>0</v>
      </c>
      <c r="C497">
        <v>27.93</v>
      </c>
      <c r="D497">
        <v>0</v>
      </c>
      <c r="E497">
        <v>0</v>
      </c>
      <c r="F497">
        <v>0</v>
      </c>
      <c r="G497">
        <v>0</v>
      </c>
      <c r="H497">
        <v>1967.0227</v>
      </c>
      <c r="I497">
        <v>1</v>
      </c>
    </row>
    <row r="498" spans="1:9">
      <c r="A498">
        <v>31</v>
      </c>
      <c r="B498">
        <v>2</v>
      </c>
      <c r="C498">
        <v>23.6</v>
      </c>
      <c r="D498">
        <v>0</v>
      </c>
      <c r="E498">
        <v>0</v>
      </c>
      <c r="F498">
        <v>0</v>
      </c>
      <c r="G498">
        <v>1</v>
      </c>
      <c r="H498">
        <v>4931.6469999999999</v>
      </c>
      <c r="I498">
        <v>0</v>
      </c>
    </row>
    <row r="499" spans="1:9">
      <c r="A499">
        <v>45</v>
      </c>
      <c r="B499">
        <v>2</v>
      </c>
      <c r="C499">
        <v>28.7</v>
      </c>
      <c r="D499">
        <v>0</v>
      </c>
      <c r="E499">
        <v>0</v>
      </c>
      <c r="F499">
        <v>0</v>
      </c>
      <c r="G499">
        <v>1</v>
      </c>
      <c r="H499">
        <v>8027.9679999999998</v>
      </c>
      <c r="I499">
        <v>1</v>
      </c>
    </row>
    <row r="500" spans="1:9">
      <c r="A500">
        <v>44</v>
      </c>
      <c r="B500">
        <v>2</v>
      </c>
      <c r="C500">
        <v>23.98</v>
      </c>
      <c r="D500">
        <v>0</v>
      </c>
      <c r="E500">
        <v>0</v>
      </c>
      <c r="F500">
        <v>1</v>
      </c>
      <c r="G500">
        <v>0</v>
      </c>
      <c r="H500">
        <v>8211.1002000000008</v>
      </c>
      <c r="I500">
        <v>0</v>
      </c>
    </row>
    <row r="501" spans="1:9">
      <c r="A501">
        <v>62</v>
      </c>
      <c r="B501">
        <v>0</v>
      </c>
      <c r="C501">
        <v>39.200000000000003</v>
      </c>
      <c r="D501">
        <v>0</v>
      </c>
      <c r="E501">
        <v>0</v>
      </c>
      <c r="F501">
        <v>0</v>
      </c>
      <c r="G501">
        <v>1</v>
      </c>
      <c r="H501">
        <v>13470.86</v>
      </c>
      <c r="I501">
        <v>0</v>
      </c>
    </row>
    <row r="502" spans="1:9">
      <c r="A502">
        <v>29</v>
      </c>
      <c r="B502">
        <v>0</v>
      </c>
      <c r="C502">
        <v>34.4</v>
      </c>
      <c r="D502">
        <v>1</v>
      </c>
      <c r="E502">
        <v>0</v>
      </c>
      <c r="F502">
        <v>0</v>
      </c>
      <c r="G502">
        <v>1</v>
      </c>
      <c r="H502">
        <v>36197.699000000001</v>
      </c>
      <c r="I502">
        <v>1</v>
      </c>
    </row>
    <row r="503" spans="1:9">
      <c r="A503">
        <v>43</v>
      </c>
      <c r="B503">
        <v>0</v>
      </c>
      <c r="C503">
        <v>26.03</v>
      </c>
      <c r="D503">
        <v>0</v>
      </c>
      <c r="E503">
        <v>0</v>
      </c>
      <c r="F503">
        <v>0</v>
      </c>
      <c r="G503">
        <v>0</v>
      </c>
      <c r="H503">
        <v>6837.3687</v>
      </c>
      <c r="I503">
        <v>1</v>
      </c>
    </row>
    <row r="504" spans="1:9">
      <c r="A504">
        <v>51</v>
      </c>
      <c r="B504">
        <v>1</v>
      </c>
      <c r="C504">
        <v>23.21</v>
      </c>
      <c r="D504">
        <v>1</v>
      </c>
      <c r="E504">
        <v>0</v>
      </c>
      <c r="F504">
        <v>1</v>
      </c>
      <c r="G504">
        <v>0</v>
      </c>
      <c r="H504">
        <v>22218.1149</v>
      </c>
      <c r="I504">
        <v>1</v>
      </c>
    </row>
    <row r="505" spans="1:9">
      <c r="A505">
        <v>19</v>
      </c>
      <c r="B505">
        <v>0</v>
      </c>
      <c r="C505">
        <v>30.25</v>
      </c>
      <c r="D505">
        <v>1</v>
      </c>
      <c r="E505">
        <v>0</v>
      </c>
      <c r="F505">
        <v>1</v>
      </c>
      <c r="G505">
        <v>0</v>
      </c>
      <c r="H505">
        <v>32548.340499999998</v>
      </c>
      <c r="I505">
        <v>1</v>
      </c>
    </row>
    <row r="506" spans="1:9">
      <c r="A506">
        <v>38</v>
      </c>
      <c r="B506">
        <v>1</v>
      </c>
      <c r="C506">
        <v>28.93</v>
      </c>
      <c r="D506">
        <v>0</v>
      </c>
      <c r="E506">
        <v>0</v>
      </c>
      <c r="F506">
        <v>1</v>
      </c>
      <c r="G506">
        <v>0</v>
      </c>
      <c r="H506">
        <v>5974.3846999999996</v>
      </c>
      <c r="I506">
        <v>0</v>
      </c>
    </row>
    <row r="507" spans="1:9">
      <c r="A507">
        <v>37</v>
      </c>
      <c r="B507">
        <v>3</v>
      </c>
      <c r="C507">
        <v>30.875</v>
      </c>
      <c r="D507">
        <v>0</v>
      </c>
      <c r="E507">
        <v>1</v>
      </c>
      <c r="F507">
        <v>0</v>
      </c>
      <c r="G507">
        <v>0</v>
      </c>
      <c r="H507">
        <v>6796.8632500000003</v>
      </c>
      <c r="I507">
        <v>1</v>
      </c>
    </row>
    <row r="508" spans="1:9">
      <c r="A508">
        <v>22</v>
      </c>
      <c r="B508">
        <v>1</v>
      </c>
      <c r="C508">
        <v>31.35</v>
      </c>
      <c r="D508">
        <v>0</v>
      </c>
      <c r="E508">
        <v>1</v>
      </c>
      <c r="F508">
        <v>0</v>
      </c>
      <c r="G508">
        <v>0</v>
      </c>
      <c r="H508">
        <v>2643.2685000000001</v>
      </c>
      <c r="I508">
        <v>1</v>
      </c>
    </row>
    <row r="509" spans="1:9">
      <c r="A509">
        <v>21</v>
      </c>
      <c r="B509">
        <v>2</v>
      </c>
      <c r="C509">
        <v>23.75</v>
      </c>
      <c r="D509">
        <v>0</v>
      </c>
      <c r="E509">
        <v>1</v>
      </c>
      <c r="F509">
        <v>0</v>
      </c>
      <c r="G509">
        <v>0</v>
      </c>
      <c r="H509">
        <v>3077.0954999999999</v>
      </c>
      <c r="I509">
        <v>1</v>
      </c>
    </row>
    <row r="510" spans="1:9">
      <c r="A510">
        <v>24</v>
      </c>
      <c r="B510">
        <v>0</v>
      </c>
      <c r="C510">
        <v>25.27</v>
      </c>
      <c r="D510">
        <v>0</v>
      </c>
      <c r="E510">
        <v>0</v>
      </c>
      <c r="F510">
        <v>0</v>
      </c>
      <c r="G510">
        <v>0</v>
      </c>
      <c r="H510">
        <v>3044.2132999999999</v>
      </c>
      <c r="I510">
        <v>0</v>
      </c>
    </row>
    <row r="511" spans="1:9">
      <c r="A511">
        <v>57</v>
      </c>
      <c r="B511">
        <v>0</v>
      </c>
      <c r="C511">
        <v>28.7</v>
      </c>
      <c r="D511">
        <v>0</v>
      </c>
      <c r="E511">
        <v>0</v>
      </c>
      <c r="F511">
        <v>0</v>
      </c>
      <c r="G511">
        <v>1</v>
      </c>
      <c r="H511">
        <v>11455.28</v>
      </c>
      <c r="I511">
        <v>0</v>
      </c>
    </row>
    <row r="512" spans="1:9">
      <c r="A512">
        <v>56</v>
      </c>
      <c r="B512">
        <v>1</v>
      </c>
      <c r="C512">
        <v>32.11</v>
      </c>
      <c r="D512">
        <v>0</v>
      </c>
      <c r="E512">
        <v>0</v>
      </c>
      <c r="F512">
        <v>0</v>
      </c>
      <c r="G512">
        <v>0</v>
      </c>
      <c r="H512">
        <v>11763.000899999999</v>
      </c>
      <c r="I512">
        <v>1</v>
      </c>
    </row>
    <row r="513" spans="1:9">
      <c r="A513">
        <v>27</v>
      </c>
      <c r="B513">
        <v>0</v>
      </c>
      <c r="C513">
        <v>33.659999999999997</v>
      </c>
      <c r="D513">
        <v>0</v>
      </c>
      <c r="E513">
        <v>0</v>
      </c>
      <c r="F513">
        <v>1</v>
      </c>
      <c r="G513">
        <v>0</v>
      </c>
      <c r="H513">
        <v>2498.4144000000001</v>
      </c>
      <c r="I513">
        <v>1</v>
      </c>
    </row>
    <row r="514" spans="1:9">
      <c r="A514">
        <v>51</v>
      </c>
      <c r="B514">
        <v>0</v>
      </c>
      <c r="C514">
        <v>22.42</v>
      </c>
      <c r="D514">
        <v>0</v>
      </c>
      <c r="E514">
        <v>0</v>
      </c>
      <c r="F514">
        <v>0</v>
      </c>
      <c r="G514">
        <v>0</v>
      </c>
      <c r="H514">
        <v>9361.3268000000007</v>
      </c>
      <c r="I514">
        <v>1</v>
      </c>
    </row>
    <row r="515" spans="1:9">
      <c r="A515">
        <v>19</v>
      </c>
      <c r="B515">
        <v>0</v>
      </c>
      <c r="C515">
        <v>30.4</v>
      </c>
      <c r="D515">
        <v>0</v>
      </c>
      <c r="E515">
        <v>0</v>
      </c>
      <c r="F515">
        <v>0</v>
      </c>
      <c r="G515">
        <v>1</v>
      </c>
      <c r="H515">
        <v>1256.299</v>
      </c>
      <c r="I515">
        <v>1</v>
      </c>
    </row>
    <row r="516" spans="1:9">
      <c r="A516">
        <v>39</v>
      </c>
      <c r="B516">
        <v>1</v>
      </c>
      <c r="C516">
        <v>28.3</v>
      </c>
      <c r="D516">
        <v>1</v>
      </c>
      <c r="E516">
        <v>0</v>
      </c>
      <c r="F516">
        <v>0</v>
      </c>
      <c r="G516">
        <v>1</v>
      </c>
      <c r="H516">
        <v>21082.16</v>
      </c>
      <c r="I516">
        <v>1</v>
      </c>
    </row>
    <row r="517" spans="1:9">
      <c r="A517">
        <v>58</v>
      </c>
      <c r="B517">
        <v>0</v>
      </c>
      <c r="C517">
        <v>35.700000000000003</v>
      </c>
      <c r="D517">
        <v>0</v>
      </c>
      <c r="E517">
        <v>0</v>
      </c>
      <c r="F517">
        <v>0</v>
      </c>
      <c r="G517">
        <v>1</v>
      </c>
      <c r="H517">
        <v>11362.754999999999</v>
      </c>
      <c r="I517">
        <v>1</v>
      </c>
    </row>
    <row r="518" spans="1:9">
      <c r="A518">
        <v>20</v>
      </c>
      <c r="B518">
        <v>1</v>
      </c>
      <c r="C518">
        <v>35.31</v>
      </c>
      <c r="D518">
        <v>0</v>
      </c>
      <c r="E518">
        <v>0</v>
      </c>
      <c r="F518">
        <v>1</v>
      </c>
      <c r="G518">
        <v>0</v>
      </c>
      <c r="H518">
        <v>27724.28875</v>
      </c>
      <c r="I518">
        <v>1</v>
      </c>
    </row>
    <row r="519" spans="1:9">
      <c r="A519">
        <v>45</v>
      </c>
      <c r="B519">
        <v>2</v>
      </c>
      <c r="C519">
        <v>30.495000000000001</v>
      </c>
      <c r="D519">
        <v>0</v>
      </c>
      <c r="E519">
        <v>1</v>
      </c>
      <c r="F519">
        <v>0</v>
      </c>
      <c r="G519">
        <v>0</v>
      </c>
      <c r="H519">
        <v>8413.4630500000003</v>
      </c>
      <c r="I519">
        <v>1</v>
      </c>
    </row>
    <row r="520" spans="1:9">
      <c r="A520">
        <v>35</v>
      </c>
      <c r="B520">
        <v>1</v>
      </c>
      <c r="C520">
        <v>31</v>
      </c>
      <c r="D520">
        <v>0</v>
      </c>
      <c r="E520">
        <v>0</v>
      </c>
      <c r="F520">
        <v>0</v>
      </c>
      <c r="G520">
        <v>1</v>
      </c>
      <c r="H520">
        <v>5240.7650000000003</v>
      </c>
      <c r="I520">
        <v>0</v>
      </c>
    </row>
    <row r="521" spans="1:9">
      <c r="A521">
        <v>31</v>
      </c>
      <c r="B521">
        <v>0</v>
      </c>
      <c r="C521">
        <v>30.875</v>
      </c>
      <c r="D521">
        <v>0</v>
      </c>
      <c r="E521">
        <v>0</v>
      </c>
      <c r="F521">
        <v>0</v>
      </c>
      <c r="G521">
        <v>0</v>
      </c>
      <c r="H521">
        <v>3857.7592500000001</v>
      </c>
      <c r="I521">
        <v>1</v>
      </c>
    </row>
    <row r="522" spans="1:9">
      <c r="A522">
        <v>50</v>
      </c>
      <c r="B522">
        <v>0</v>
      </c>
      <c r="C522">
        <v>27.36</v>
      </c>
      <c r="D522">
        <v>0</v>
      </c>
      <c r="E522">
        <v>0</v>
      </c>
      <c r="F522">
        <v>0</v>
      </c>
      <c r="G522">
        <v>0</v>
      </c>
      <c r="H522">
        <v>25656.575260000001</v>
      </c>
      <c r="I522">
        <v>0</v>
      </c>
    </row>
    <row r="523" spans="1:9">
      <c r="A523">
        <v>32</v>
      </c>
      <c r="B523">
        <v>0</v>
      </c>
      <c r="C523">
        <v>44.22</v>
      </c>
      <c r="D523">
        <v>0</v>
      </c>
      <c r="E523">
        <v>0</v>
      </c>
      <c r="F523">
        <v>1</v>
      </c>
      <c r="G523">
        <v>0</v>
      </c>
      <c r="H523">
        <v>3994.1777999999999</v>
      </c>
      <c r="I523">
        <v>0</v>
      </c>
    </row>
    <row r="524" spans="1:9">
      <c r="A524">
        <v>51</v>
      </c>
      <c r="B524">
        <v>0</v>
      </c>
      <c r="C524">
        <v>33.914999999999999</v>
      </c>
      <c r="D524">
        <v>0</v>
      </c>
      <c r="E524">
        <v>0</v>
      </c>
      <c r="F524">
        <v>0</v>
      </c>
      <c r="G524">
        <v>0</v>
      </c>
      <c r="H524">
        <v>9866.3048500000004</v>
      </c>
      <c r="I524">
        <v>0</v>
      </c>
    </row>
    <row r="525" spans="1:9">
      <c r="A525">
        <v>38</v>
      </c>
      <c r="B525">
        <v>0</v>
      </c>
      <c r="C525">
        <v>37.729999999999997</v>
      </c>
      <c r="D525">
        <v>0</v>
      </c>
      <c r="E525">
        <v>0</v>
      </c>
      <c r="F525">
        <v>1</v>
      </c>
      <c r="G525">
        <v>0</v>
      </c>
      <c r="H525">
        <v>5397.6166999999996</v>
      </c>
      <c r="I525">
        <v>0</v>
      </c>
    </row>
    <row r="526" spans="1:9">
      <c r="A526">
        <v>42</v>
      </c>
      <c r="B526">
        <v>1</v>
      </c>
      <c r="C526">
        <v>26.07</v>
      </c>
      <c r="D526">
        <v>1</v>
      </c>
      <c r="E526">
        <v>0</v>
      </c>
      <c r="F526">
        <v>1</v>
      </c>
      <c r="G526">
        <v>0</v>
      </c>
      <c r="H526">
        <v>38245.593269999998</v>
      </c>
      <c r="I526">
        <v>1</v>
      </c>
    </row>
    <row r="527" spans="1:9">
      <c r="A527">
        <v>18</v>
      </c>
      <c r="B527">
        <v>0</v>
      </c>
      <c r="C527">
        <v>33.880000000000003</v>
      </c>
      <c r="D527">
        <v>0</v>
      </c>
      <c r="E527">
        <v>0</v>
      </c>
      <c r="F527">
        <v>1</v>
      </c>
      <c r="G527">
        <v>0</v>
      </c>
      <c r="H527">
        <v>11482.63485</v>
      </c>
      <c r="I527">
        <v>0</v>
      </c>
    </row>
    <row r="528" spans="1:9">
      <c r="A528">
        <v>19</v>
      </c>
      <c r="B528">
        <v>2</v>
      </c>
      <c r="C528">
        <v>30.59</v>
      </c>
      <c r="D528">
        <v>0</v>
      </c>
      <c r="E528">
        <v>1</v>
      </c>
      <c r="F528">
        <v>0</v>
      </c>
      <c r="G528">
        <v>0</v>
      </c>
      <c r="H528">
        <v>24059.680189999999</v>
      </c>
      <c r="I528">
        <v>0</v>
      </c>
    </row>
    <row r="529" spans="1:9">
      <c r="A529">
        <v>51</v>
      </c>
      <c r="B529">
        <v>1</v>
      </c>
      <c r="C529">
        <v>25.8</v>
      </c>
      <c r="D529">
        <v>0</v>
      </c>
      <c r="E529">
        <v>0</v>
      </c>
      <c r="F529">
        <v>0</v>
      </c>
      <c r="G529">
        <v>1</v>
      </c>
      <c r="H529">
        <v>9861.0249999999996</v>
      </c>
      <c r="I529">
        <v>0</v>
      </c>
    </row>
    <row r="530" spans="1:9">
      <c r="A530">
        <v>46</v>
      </c>
      <c r="B530">
        <v>1</v>
      </c>
      <c r="C530">
        <v>39.424999999999997</v>
      </c>
      <c r="D530">
        <v>0</v>
      </c>
      <c r="E530">
        <v>0</v>
      </c>
      <c r="F530">
        <v>0</v>
      </c>
      <c r="G530">
        <v>0</v>
      </c>
      <c r="H530">
        <v>8342.9087500000005</v>
      </c>
      <c r="I530">
        <v>1</v>
      </c>
    </row>
    <row r="531" spans="1:9">
      <c r="A531">
        <v>18</v>
      </c>
      <c r="B531">
        <v>0</v>
      </c>
      <c r="C531">
        <v>25.46</v>
      </c>
      <c r="D531">
        <v>0</v>
      </c>
      <c r="E531">
        <v>0</v>
      </c>
      <c r="F531">
        <v>0</v>
      </c>
      <c r="G531">
        <v>0</v>
      </c>
      <c r="H531">
        <v>1708.0014000000001</v>
      </c>
      <c r="I531">
        <v>1</v>
      </c>
    </row>
    <row r="532" spans="1:9">
      <c r="A532">
        <v>57</v>
      </c>
      <c r="B532">
        <v>1</v>
      </c>
      <c r="C532">
        <v>42.13</v>
      </c>
      <c r="D532">
        <v>1</v>
      </c>
      <c r="E532">
        <v>0</v>
      </c>
      <c r="F532">
        <v>1</v>
      </c>
      <c r="G532">
        <v>0</v>
      </c>
      <c r="H532">
        <v>48675.517699999997</v>
      </c>
      <c r="I532">
        <v>1</v>
      </c>
    </row>
    <row r="533" spans="1:9">
      <c r="A533">
        <v>62</v>
      </c>
      <c r="B533">
        <v>0</v>
      </c>
      <c r="C533">
        <v>31.73</v>
      </c>
      <c r="D533">
        <v>0</v>
      </c>
      <c r="E533">
        <v>0</v>
      </c>
      <c r="F533">
        <v>0</v>
      </c>
      <c r="G533">
        <v>0</v>
      </c>
      <c r="H533">
        <v>14043.476699999999</v>
      </c>
      <c r="I533">
        <v>0</v>
      </c>
    </row>
    <row r="534" spans="1:9">
      <c r="A534">
        <v>59</v>
      </c>
      <c r="B534">
        <v>2</v>
      </c>
      <c r="C534">
        <v>29.7</v>
      </c>
      <c r="D534">
        <v>0</v>
      </c>
      <c r="E534">
        <v>0</v>
      </c>
      <c r="F534">
        <v>1</v>
      </c>
      <c r="G534">
        <v>0</v>
      </c>
      <c r="H534">
        <v>12925.886</v>
      </c>
      <c r="I534">
        <v>1</v>
      </c>
    </row>
    <row r="535" spans="1:9">
      <c r="A535">
        <v>37</v>
      </c>
      <c r="B535">
        <v>0</v>
      </c>
      <c r="C535">
        <v>36.19</v>
      </c>
      <c r="D535">
        <v>0</v>
      </c>
      <c r="E535">
        <v>0</v>
      </c>
      <c r="F535">
        <v>1</v>
      </c>
      <c r="G535">
        <v>0</v>
      </c>
      <c r="H535">
        <v>19214.705529999999</v>
      </c>
      <c r="I535">
        <v>1</v>
      </c>
    </row>
    <row r="536" spans="1:9">
      <c r="A536">
        <v>64</v>
      </c>
      <c r="B536">
        <v>0</v>
      </c>
      <c r="C536">
        <v>40.479999999999997</v>
      </c>
      <c r="D536">
        <v>0</v>
      </c>
      <c r="E536">
        <v>0</v>
      </c>
      <c r="F536">
        <v>1</v>
      </c>
      <c r="G536">
        <v>0</v>
      </c>
      <c r="H536">
        <v>13831.1152</v>
      </c>
      <c r="I536">
        <v>1</v>
      </c>
    </row>
    <row r="537" spans="1:9">
      <c r="A537">
        <v>38</v>
      </c>
      <c r="B537">
        <v>1</v>
      </c>
      <c r="C537">
        <v>28.024999999999999</v>
      </c>
      <c r="D537">
        <v>0</v>
      </c>
      <c r="E537">
        <v>0</v>
      </c>
      <c r="F537">
        <v>0</v>
      </c>
      <c r="G537">
        <v>0</v>
      </c>
      <c r="H537">
        <v>6067.1267500000004</v>
      </c>
      <c r="I537">
        <v>1</v>
      </c>
    </row>
    <row r="538" spans="1:9">
      <c r="A538">
        <v>33</v>
      </c>
      <c r="B538">
        <v>3</v>
      </c>
      <c r="C538">
        <v>38.9</v>
      </c>
      <c r="D538">
        <v>0</v>
      </c>
      <c r="E538">
        <v>0</v>
      </c>
      <c r="F538">
        <v>0</v>
      </c>
      <c r="G538">
        <v>1</v>
      </c>
      <c r="H538">
        <v>5972.3779999999997</v>
      </c>
      <c r="I538">
        <v>0</v>
      </c>
    </row>
    <row r="539" spans="1:9">
      <c r="A539">
        <v>46</v>
      </c>
      <c r="B539">
        <v>2</v>
      </c>
      <c r="C539">
        <v>30.2</v>
      </c>
      <c r="D539">
        <v>0</v>
      </c>
      <c r="E539">
        <v>0</v>
      </c>
      <c r="F539">
        <v>0</v>
      </c>
      <c r="G539">
        <v>1</v>
      </c>
      <c r="H539">
        <v>8825.0859999999993</v>
      </c>
      <c r="I539">
        <v>0</v>
      </c>
    </row>
    <row r="540" spans="1:9">
      <c r="A540">
        <v>46</v>
      </c>
      <c r="B540">
        <v>1</v>
      </c>
      <c r="C540">
        <v>28.05</v>
      </c>
      <c r="D540">
        <v>0</v>
      </c>
      <c r="E540">
        <v>0</v>
      </c>
      <c r="F540">
        <v>1</v>
      </c>
      <c r="G540">
        <v>0</v>
      </c>
      <c r="H540">
        <v>8233.0974999999999</v>
      </c>
      <c r="I540">
        <v>0</v>
      </c>
    </row>
    <row r="541" spans="1:9">
      <c r="A541">
        <v>53</v>
      </c>
      <c r="B541">
        <v>0</v>
      </c>
      <c r="C541">
        <v>31.35</v>
      </c>
      <c r="D541">
        <v>0</v>
      </c>
      <c r="E541">
        <v>0</v>
      </c>
      <c r="F541">
        <v>1</v>
      </c>
      <c r="G541">
        <v>0</v>
      </c>
      <c r="H541">
        <v>27346.04207</v>
      </c>
      <c r="I541">
        <v>1</v>
      </c>
    </row>
    <row r="542" spans="1:9">
      <c r="A542">
        <v>34</v>
      </c>
      <c r="B542">
        <v>3</v>
      </c>
      <c r="C542">
        <v>38</v>
      </c>
      <c r="D542">
        <v>0</v>
      </c>
      <c r="E542">
        <v>0</v>
      </c>
      <c r="F542">
        <v>0</v>
      </c>
      <c r="G542">
        <v>1</v>
      </c>
      <c r="H542">
        <v>6196.4480000000003</v>
      </c>
      <c r="I542">
        <v>0</v>
      </c>
    </row>
    <row r="543" spans="1:9">
      <c r="A543">
        <v>20</v>
      </c>
      <c r="B543">
        <v>2</v>
      </c>
      <c r="C543">
        <v>31.79</v>
      </c>
      <c r="D543">
        <v>0</v>
      </c>
      <c r="E543">
        <v>0</v>
      </c>
      <c r="F543">
        <v>1</v>
      </c>
      <c r="G543">
        <v>0</v>
      </c>
      <c r="H543">
        <v>3056.3881000000001</v>
      </c>
      <c r="I543">
        <v>0</v>
      </c>
    </row>
    <row r="544" spans="1:9">
      <c r="A544">
        <v>63</v>
      </c>
      <c r="B544">
        <v>0</v>
      </c>
      <c r="C544">
        <v>36.299999999999997</v>
      </c>
      <c r="D544">
        <v>0</v>
      </c>
      <c r="E544">
        <v>0</v>
      </c>
      <c r="F544">
        <v>1</v>
      </c>
      <c r="G544">
        <v>0</v>
      </c>
      <c r="H544">
        <v>13887.204</v>
      </c>
      <c r="I544">
        <v>0</v>
      </c>
    </row>
    <row r="545" spans="1:9">
      <c r="A545">
        <v>54</v>
      </c>
      <c r="B545">
        <v>0</v>
      </c>
      <c r="C545">
        <v>47.41</v>
      </c>
      <c r="D545">
        <v>1</v>
      </c>
      <c r="E545">
        <v>0</v>
      </c>
      <c r="F545">
        <v>1</v>
      </c>
      <c r="G545">
        <v>0</v>
      </c>
      <c r="H545">
        <v>63770.428010000003</v>
      </c>
      <c r="I545">
        <v>0</v>
      </c>
    </row>
    <row r="546" spans="1:9">
      <c r="A546">
        <v>54</v>
      </c>
      <c r="B546">
        <v>0</v>
      </c>
      <c r="C546">
        <v>30.21</v>
      </c>
      <c r="D546">
        <v>0</v>
      </c>
      <c r="E546">
        <v>1</v>
      </c>
      <c r="F546">
        <v>0</v>
      </c>
      <c r="G546">
        <v>0</v>
      </c>
      <c r="H546">
        <v>10231.499900000001</v>
      </c>
      <c r="I546">
        <v>1</v>
      </c>
    </row>
    <row r="547" spans="1:9">
      <c r="A547">
        <v>49</v>
      </c>
      <c r="B547">
        <v>2</v>
      </c>
      <c r="C547">
        <v>25.84</v>
      </c>
      <c r="D547">
        <v>1</v>
      </c>
      <c r="E547">
        <v>1</v>
      </c>
      <c r="F547">
        <v>0</v>
      </c>
      <c r="G547">
        <v>0</v>
      </c>
      <c r="H547">
        <v>23807.240600000001</v>
      </c>
      <c r="I547">
        <v>1</v>
      </c>
    </row>
    <row r="548" spans="1:9">
      <c r="A548">
        <v>28</v>
      </c>
      <c r="B548">
        <v>0</v>
      </c>
      <c r="C548">
        <v>35.435000000000002</v>
      </c>
      <c r="D548">
        <v>0</v>
      </c>
      <c r="E548">
        <v>0</v>
      </c>
      <c r="F548">
        <v>0</v>
      </c>
      <c r="G548">
        <v>0</v>
      </c>
      <c r="H548">
        <v>3268.84665</v>
      </c>
      <c r="I548">
        <v>1</v>
      </c>
    </row>
    <row r="549" spans="1:9">
      <c r="A549">
        <v>54</v>
      </c>
      <c r="B549">
        <v>2</v>
      </c>
      <c r="C549">
        <v>46.7</v>
      </c>
      <c r="D549">
        <v>0</v>
      </c>
      <c r="E549">
        <v>0</v>
      </c>
      <c r="F549">
        <v>0</v>
      </c>
      <c r="G549">
        <v>1</v>
      </c>
      <c r="H549">
        <v>11538.421</v>
      </c>
      <c r="I549">
        <v>0</v>
      </c>
    </row>
    <row r="550" spans="1:9">
      <c r="A550">
        <v>25</v>
      </c>
      <c r="B550">
        <v>0</v>
      </c>
      <c r="C550">
        <v>28.594999999999999</v>
      </c>
      <c r="D550">
        <v>0</v>
      </c>
      <c r="E550">
        <v>0</v>
      </c>
      <c r="F550">
        <v>0</v>
      </c>
      <c r="G550">
        <v>0</v>
      </c>
      <c r="H550">
        <v>3213.6220499999999</v>
      </c>
      <c r="I550">
        <v>0</v>
      </c>
    </row>
    <row r="551" spans="1:9">
      <c r="A551">
        <v>43</v>
      </c>
      <c r="B551">
        <v>0</v>
      </c>
      <c r="C551">
        <v>46.2</v>
      </c>
      <c r="D551">
        <v>1</v>
      </c>
      <c r="E551">
        <v>0</v>
      </c>
      <c r="F551">
        <v>1</v>
      </c>
      <c r="G551">
        <v>0</v>
      </c>
      <c r="H551">
        <v>45863.205000000002</v>
      </c>
      <c r="I551">
        <v>0</v>
      </c>
    </row>
    <row r="552" spans="1:9">
      <c r="A552">
        <v>63</v>
      </c>
      <c r="B552">
        <v>0</v>
      </c>
      <c r="C552">
        <v>30.8</v>
      </c>
      <c r="D552">
        <v>0</v>
      </c>
      <c r="E552">
        <v>0</v>
      </c>
      <c r="F552">
        <v>0</v>
      </c>
      <c r="G552">
        <v>1</v>
      </c>
      <c r="H552">
        <v>13390.558999999999</v>
      </c>
      <c r="I552">
        <v>1</v>
      </c>
    </row>
    <row r="553" spans="1:9">
      <c r="A553">
        <v>32</v>
      </c>
      <c r="B553">
        <v>0</v>
      </c>
      <c r="C553">
        <v>28.93</v>
      </c>
      <c r="D553">
        <v>0</v>
      </c>
      <c r="E553">
        <v>0</v>
      </c>
      <c r="F553">
        <v>1</v>
      </c>
      <c r="G553">
        <v>0</v>
      </c>
      <c r="H553">
        <v>3972.9247</v>
      </c>
      <c r="I553">
        <v>0</v>
      </c>
    </row>
    <row r="554" spans="1:9">
      <c r="A554">
        <v>62</v>
      </c>
      <c r="B554">
        <v>0</v>
      </c>
      <c r="C554">
        <v>21.4</v>
      </c>
      <c r="D554">
        <v>0</v>
      </c>
      <c r="E554">
        <v>0</v>
      </c>
      <c r="F554">
        <v>0</v>
      </c>
      <c r="G554">
        <v>1</v>
      </c>
      <c r="H554">
        <v>12957.118</v>
      </c>
      <c r="I554">
        <v>1</v>
      </c>
    </row>
    <row r="555" spans="1:9">
      <c r="A555">
        <v>52</v>
      </c>
      <c r="B555">
        <v>2</v>
      </c>
      <c r="C555">
        <v>31.73</v>
      </c>
      <c r="D555">
        <v>0</v>
      </c>
      <c r="E555">
        <v>1</v>
      </c>
      <c r="F555">
        <v>0</v>
      </c>
      <c r="G555">
        <v>0</v>
      </c>
      <c r="H555">
        <v>11187.6567</v>
      </c>
      <c r="I555">
        <v>0</v>
      </c>
    </row>
    <row r="556" spans="1:9">
      <c r="A556">
        <v>25</v>
      </c>
      <c r="B556">
        <v>0</v>
      </c>
      <c r="C556">
        <v>41.325000000000003</v>
      </c>
      <c r="D556">
        <v>0</v>
      </c>
      <c r="E556">
        <v>0</v>
      </c>
      <c r="F556">
        <v>0</v>
      </c>
      <c r="G556">
        <v>0</v>
      </c>
      <c r="H556">
        <v>17878.900679999999</v>
      </c>
      <c r="I556">
        <v>0</v>
      </c>
    </row>
    <row r="557" spans="1:9">
      <c r="A557">
        <v>28</v>
      </c>
      <c r="B557">
        <v>2</v>
      </c>
      <c r="C557">
        <v>23.8</v>
      </c>
      <c r="D557">
        <v>0</v>
      </c>
      <c r="E557">
        <v>0</v>
      </c>
      <c r="F557">
        <v>0</v>
      </c>
      <c r="G557">
        <v>1</v>
      </c>
      <c r="H557">
        <v>3847.674</v>
      </c>
      <c r="I557">
        <v>1</v>
      </c>
    </row>
    <row r="558" spans="1:9">
      <c r="A558">
        <v>46</v>
      </c>
      <c r="B558">
        <v>1</v>
      </c>
      <c r="C558">
        <v>33.44</v>
      </c>
      <c r="D558">
        <v>0</v>
      </c>
      <c r="E558">
        <v>0</v>
      </c>
      <c r="F558">
        <v>0</v>
      </c>
      <c r="G558">
        <v>0</v>
      </c>
      <c r="H558">
        <v>8334.5895999999993</v>
      </c>
      <c r="I558">
        <v>1</v>
      </c>
    </row>
    <row r="559" spans="1:9">
      <c r="A559">
        <v>34</v>
      </c>
      <c r="B559">
        <v>0</v>
      </c>
      <c r="C559">
        <v>34.21</v>
      </c>
      <c r="D559">
        <v>0</v>
      </c>
      <c r="E559">
        <v>0</v>
      </c>
      <c r="F559">
        <v>1</v>
      </c>
      <c r="G559">
        <v>0</v>
      </c>
      <c r="H559">
        <v>3935.1799000000001</v>
      </c>
      <c r="I559">
        <v>1</v>
      </c>
    </row>
    <row r="560" spans="1:9">
      <c r="A560">
        <v>35</v>
      </c>
      <c r="B560">
        <v>3</v>
      </c>
      <c r="C560">
        <v>34.104999999999997</v>
      </c>
      <c r="D560">
        <v>1</v>
      </c>
      <c r="E560">
        <v>1</v>
      </c>
      <c r="F560">
        <v>0</v>
      </c>
      <c r="G560">
        <v>0</v>
      </c>
      <c r="H560">
        <v>39983.425949999997</v>
      </c>
      <c r="I560">
        <v>0</v>
      </c>
    </row>
    <row r="561" spans="1:9">
      <c r="A561">
        <v>19</v>
      </c>
      <c r="B561">
        <v>0</v>
      </c>
      <c r="C561">
        <v>35.53</v>
      </c>
      <c r="D561">
        <v>0</v>
      </c>
      <c r="E561">
        <v>1</v>
      </c>
      <c r="F561">
        <v>0</v>
      </c>
      <c r="G561">
        <v>0</v>
      </c>
      <c r="H561">
        <v>1646.4296999999999</v>
      </c>
      <c r="I561">
        <v>1</v>
      </c>
    </row>
    <row r="562" spans="1:9">
      <c r="A562">
        <v>46</v>
      </c>
      <c r="B562">
        <v>2</v>
      </c>
      <c r="C562">
        <v>19.95</v>
      </c>
      <c r="D562">
        <v>0</v>
      </c>
      <c r="E562">
        <v>1</v>
      </c>
      <c r="F562">
        <v>0</v>
      </c>
      <c r="G562">
        <v>0</v>
      </c>
      <c r="H562">
        <v>9193.8384999999998</v>
      </c>
      <c r="I562">
        <v>0</v>
      </c>
    </row>
    <row r="563" spans="1:9">
      <c r="A563">
        <v>54</v>
      </c>
      <c r="B563">
        <v>0</v>
      </c>
      <c r="C563">
        <v>32.68</v>
      </c>
      <c r="D563">
        <v>0</v>
      </c>
      <c r="E563">
        <v>0</v>
      </c>
      <c r="F563">
        <v>0</v>
      </c>
      <c r="G563">
        <v>0</v>
      </c>
      <c r="H563">
        <v>10923.933199999999</v>
      </c>
      <c r="I563">
        <v>0</v>
      </c>
    </row>
    <row r="564" spans="1:9">
      <c r="A564">
        <v>27</v>
      </c>
      <c r="B564">
        <v>0</v>
      </c>
      <c r="C564">
        <v>30.5</v>
      </c>
      <c r="D564">
        <v>0</v>
      </c>
      <c r="E564">
        <v>0</v>
      </c>
      <c r="F564">
        <v>0</v>
      </c>
      <c r="G564">
        <v>1</v>
      </c>
      <c r="H564">
        <v>2494.0219999999999</v>
      </c>
      <c r="I564">
        <v>1</v>
      </c>
    </row>
    <row r="565" spans="1:9">
      <c r="A565">
        <v>50</v>
      </c>
      <c r="B565">
        <v>1</v>
      </c>
      <c r="C565">
        <v>44.77</v>
      </c>
      <c r="D565">
        <v>0</v>
      </c>
      <c r="E565">
        <v>0</v>
      </c>
      <c r="F565">
        <v>1</v>
      </c>
      <c r="G565">
        <v>0</v>
      </c>
      <c r="H565">
        <v>9058.7302999999993</v>
      </c>
      <c r="I565">
        <v>1</v>
      </c>
    </row>
    <row r="566" spans="1:9">
      <c r="A566">
        <v>18</v>
      </c>
      <c r="B566">
        <v>2</v>
      </c>
      <c r="C566">
        <v>32.119999999999997</v>
      </c>
      <c r="D566">
        <v>0</v>
      </c>
      <c r="E566">
        <v>0</v>
      </c>
      <c r="F566">
        <v>1</v>
      </c>
      <c r="G566">
        <v>0</v>
      </c>
      <c r="H566">
        <v>2801.2588000000001</v>
      </c>
      <c r="I566">
        <v>0</v>
      </c>
    </row>
    <row r="567" spans="1:9">
      <c r="A567">
        <v>19</v>
      </c>
      <c r="B567">
        <v>0</v>
      </c>
      <c r="C567">
        <v>30.495000000000001</v>
      </c>
      <c r="D567">
        <v>0</v>
      </c>
      <c r="E567">
        <v>1</v>
      </c>
      <c r="F567">
        <v>0</v>
      </c>
      <c r="G567">
        <v>0</v>
      </c>
      <c r="H567">
        <v>2128.4310500000001</v>
      </c>
      <c r="I567">
        <v>0</v>
      </c>
    </row>
    <row r="568" spans="1:9">
      <c r="A568">
        <v>38</v>
      </c>
      <c r="B568">
        <v>1</v>
      </c>
      <c r="C568">
        <v>40.564999999999998</v>
      </c>
      <c r="D568">
        <v>0</v>
      </c>
      <c r="E568">
        <v>1</v>
      </c>
      <c r="F568">
        <v>0</v>
      </c>
      <c r="G568">
        <v>0</v>
      </c>
      <c r="H568">
        <v>6373.55735</v>
      </c>
      <c r="I568">
        <v>0</v>
      </c>
    </row>
    <row r="569" spans="1:9">
      <c r="A569">
        <v>41</v>
      </c>
      <c r="B569">
        <v>2</v>
      </c>
      <c r="C569">
        <v>30.59</v>
      </c>
      <c r="D569">
        <v>0</v>
      </c>
      <c r="E569">
        <v>1</v>
      </c>
      <c r="F569">
        <v>0</v>
      </c>
      <c r="G569">
        <v>0</v>
      </c>
      <c r="H569">
        <v>7256.7231000000002</v>
      </c>
      <c r="I569">
        <v>1</v>
      </c>
    </row>
    <row r="570" spans="1:9">
      <c r="A570">
        <v>49</v>
      </c>
      <c r="B570">
        <v>5</v>
      </c>
      <c r="C570">
        <v>31.9</v>
      </c>
      <c r="D570">
        <v>0</v>
      </c>
      <c r="E570">
        <v>0</v>
      </c>
      <c r="F570">
        <v>0</v>
      </c>
      <c r="G570">
        <v>1</v>
      </c>
      <c r="H570">
        <v>11552.904</v>
      </c>
      <c r="I570">
        <v>0</v>
      </c>
    </row>
    <row r="571" spans="1:9">
      <c r="A571">
        <v>48</v>
      </c>
      <c r="B571">
        <v>2</v>
      </c>
      <c r="C571">
        <v>40.564999999999998</v>
      </c>
      <c r="D571">
        <v>1</v>
      </c>
      <c r="E571">
        <v>1</v>
      </c>
      <c r="F571">
        <v>0</v>
      </c>
      <c r="G571">
        <v>0</v>
      </c>
      <c r="H571">
        <v>45702.022349999999</v>
      </c>
      <c r="I571">
        <v>1</v>
      </c>
    </row>
    <row r="572" spans="1:9">
      <c r="A572">
        <v>31</v>
      </c>
      <c r="B572">
        <v>0</v>
      </c>
      <c r="C572">
        <v>29.1</v>
      </c>
      <c r="D572">
        <v>0</v>
      </c>
      <c r="E572">
        <v>0</v>
      </c>
      <c r="F572">
        <v>0</v>
      </c>
      <c r="G572">
        <v>1</v>
      </c>
      <c r="H572">
        <v>3761.2919999999999</v>
      </c>
      <c r="I572">
        <v>0</v>
      </c>
    </row>
    <row r="573" spans="1:9">
      <c r="A573">
        <v>18</v>
      </c>
      <c r="B573">
        <v>1</v>
      </c>
      <c r="C573">
        <v>37.29</v>
      </c>
      <c r="D573">
        <v>0</v>
      </c>
      <c r="E573">
        <v>0</v>
      </c>
      <c r="F573">
        <v>1</v>
      </c>
      <c r="G573">
        <v>0</v>
      </c>
      <c r="H573">
        <v>2219.4450999999999</v>
      </c>
      <c r="I573">
        <v>0</v>
      </c>
    </row>
    <row r="574" spans="1:9">
      <c r="A574">
        <v>30</v>
      </c>
      <c r="B574">
        <v>2</v>
      </c>
      <c r="C574">
        <v>43.12</v>
      </c>
      <c r="D574">
        <v>0</v>
      </c>
      <c r="E574">
        <v>0</v>
      </c>
      <c r="F574">
        <v>1</v>
      </c>
      <c r="G574">
        <v>0</v>
      </c>
      <c r="H574">
        <v>4753.6368000000002</v>
      </c>
      <c r="I574">
        <v>0</v>
      </c>
    </row>
    <row r="575" spans="1:9">
      <c r="A575">
        <v>62</v>
      </c>
      <c r="B575">
        <v>1</v>
      </c>
      <c r="C575">
        <v>36.86</v>
      </c>
      <c r="D575">
        <v>0</v>
      </c>
      <c r="E575">
        <v>0</v>
      </c>
      <c r="F575">
        <v>0</v>
      </c>
      <c r="G575">
        <v>0</v>
      </c>
      <c r="H575">
        <v>31620.001059999999</v>
      </c>
      <c r="I575">
        <v>0</v>
      </c>
    </row>
    <row r="576" spans="1:9">
      <c r="A576">
        <v>57</v>
      </c>
      <c r="B576">
        <v>2</v>
      </c>
      <c r="C576">
        <v>34.295000000000002</v>
      </c>
      <c r="D576">
        <v>0</v>
      </c>
      <c r="E576">
        <v>0</v>
      </c>
      <c r="F576">
        <v>0</v>
      </c>
      <c r="G576">
        <v>0</v>
      </c>
      <c r="H576">
        <v>13224.057049999999</v>
      </c>
      <c r="I576">
        <v>0</v>
      </c>
    </row>
    <row r="577" spans="1:9">
      <c r="A577">
        <v>58</v>
      </c>
      <c r="B577">
        <v>0</v>
      </c>
      <c r="C577">
        <v>27.17</v>
      </c>
      <c r="D577">
        <v>0</v>
      </c>
      <c r="E577">
        <v>1</v>
      </c>
      <c r="F577">
        <v>0</v>
      </c>
      <c r="G577">
        <v>0</v>
      </c>
      <c r="H577">
        <v>12222.898300000001</v>
      </c>
      <c r="I577">
        <v>0</v>
      </c>
    </row>
    <row r="578" spans="1:9">
      <c r="A578">
        <v>22</v>
      </c>
      <c r="B578">
        <v>0</v>
      </c>
      <c r="C578">
        <v>26.84</v>
      </c>
      <c r="D578">
        <v>0</v>
      </c>
      <c r="E578">
        <v>0</v>
      </c>
      <c r="F578">
        <v>1</v>
      </c>
      <c r="G578">
        <v>0</v>
      </c>
      <c r="H578">
        <v>1664.9996000000001</v>
      </c>
      <c r="I578">
        <v>1</v>
      </c>
    </row>
    <row r="579" spans="1:9">
      <c r="A579">
        <v>31</v>
      </c>
      <c r="B579">
        <v>1</v>
      </c>
      <c r="C579">
        <v>38.094999999999999</v>
      </c>
      <c r="D579">
        <v>1</v>
      </c>
      <c r="E579">
        <v>0</v>
      </c>
      <c r="F579">
        <v>0</v>
      </c>
      <c r="G579">
        <v>0</v>
      </c>
      <c r="H579">
        <v>58571.074480000003</v>
      </c>
      <c r="I579">
        <v>0</v>
      </c>
    </row>
    <row r="580" spans="1:9">
      <c r="A580">
        <v>52</v>
      </c>
      <c r="B580">
        <v>1</v>
      </c>
      <c r="C580">
        <v>30.2</v>
      </c>
      <c r="D580">
        <v>0</v>
      </c>
      <c r="E580">
        <v>0</v>
      </c>
      <c r="F580">
        <v>0</v>
      </c>
      <c r="G580">
        <v>1</v>
      </c>
      <c r="H580">
        <v>9724.5300000000007</v>
      </c>
      <c r="I580">
        <v>1</v>
      </c>
    </row>
    <row r="581" spans="1:9">
      <c r="A581">
        <v>25</v>
      </c>
      <c r="B581">
        <v>0</v>
      </c>
      <c r="C581">
        <v>23.465</v>
      </c>
      <c r="D581">
        <v>0</v>
      </c>
      <c r="E581">
        <v>0</v>
      </c>
      <c r="F581">
        <v>0</v>
      </c>
      <c r="G581">
        <v>0</v>
      </c>
      <c r="H581">
        <v>3206.4913499999998</v>
      </c>
      <c r="I581">
        <v>0</v>
      </c>
    </row>
    <row r="582" spans="1:9">
      <c r="A582">
        <v>59</v>
      </c>
      <c r="B582">
        <v>1</v>
      </c>
      <c r="C582">
        <v>25.46</v>
      </c>
      <c r="D582">
        <v>0</v>
      </c>
      <c r="E582">
        <v>0</v>
      </c>
      <c r="F582">
        <v>0</v>
      </c>
      <c r="G582">
        <v>0</v>
      </c>
      <c r="H582">
        <v>12913.992399999999</v>
      </c>
      <c r="I582">
        <v>1</v>
      </c>
    </row>
    <row r="583" spans="1:9">
      <c r="A583">
        <v>19</v>
      </c>
      <c r="B583">
        <v>0</v>
      </c>
      <c r="C583">
        <v>30.59</v>
      </c>
      <c r="D583">
        <v>0</v>
      </c>
      <c r="E583">
        <v>1</v>
      </c>
      <c r="F583">
        <v>0</v>
      </c>
      <c r="G583">
        <v>0</v>
      </c>
      <c r="H583">
        <v>1639.5631000000001</v>
      </c>
      <c r="I583">
        <v>1</v>
      </c>
    </row>
    <row r="584" spans="1:9">
      <c r="A584">
        <v>39</v>
      </c>
      <c r="B584">
        <v>2</v>
      </c>
      <c r="C584">
        <v>45.43</v>
      </c>
      <c r="D584">
        <v>0</v>
      </c>
      <c r="E584">
        <v>0</v>
      </c>
      <c r="F584">
        <v>1</v>
      </c>
      <c r="G584">
        <v>0</v>
      </c>
      <c r="H584">
        <v>6356.2707</v>
      </c>
      <c r="I584">
        <v>1</v>
      </c>
    </row>
    <row r="585" spans="1:9">
      <c r="A585">
        <v>32</v>
      </c>
      <c r="B585">
        <v>1</v>
      </c>
      <c r="C585">
        <v>23.65</v>
      </c>
      <c r="D585">
        <v>0</v>
      </c>
      <c r="E585">
        <v>0</v>
      </c>
      <c r="F585">
        <v>1</v>
      </c>
      <c r="G585">
        <v>0</v>
      </c>
      <c r="H585">
        <v>17626.239509999999</v>
      </c>
      <c r="I585">
        <v>0</v>
      </c>
    </row>
    <row r="586" spans="1:9">
      <c r="A586">
        <v>19</v>
      </c>
      <c r="B586">
        <v>0</v>
      </c>
      <c r="C586">
        <v>20.7</v>
      </c>
      <c r="D586">
        <v>0</v>
      </c>
      <c r="E586">
        <v>0</v>
      </c>
      <c r="F586">
        <v>0</v>
      </c>
      <c r="G586">
        <v>1</v>
      </c>
      <c r="H586">
        <v>1242.816</v>
      </c>
      <c r="I586">
        <v>1</v>
      </c>
    </row>
    <row r="587" spans="1:9">
      <c r="A587">
        <v>33</v>
      </c>
      <c r="B587">
        <v>1</v>
      </c>
      <c r="C587">
        <v>28.27</v>
      </c>
      <c r="D587">
        <v>0</v>
      </c>
      <c r="E587">
        <v>0</v>
      </c>
      <c r="F587">
        <v>1</v>
      </c>
      <c r="G587">
        <v>0</v>
      </c>
      <c r="H587">
        <v>4779.6022999999996</v>
      </c>
      <c r="I587">
        <v>0</v>
      </c>
    </row>
    <row r="588" spans="1:9">
      <c r="A588">
        <v>21</v>
      </c>
      <c r="B588">
        <v>3</v>
      </c>
      <c r="C588">
        <v>20.234999999999999</v>
      </c>
      <c r="D588">
        <v>0</v>
      </c>
      <c r="E588">
        <v>0</v>
      </c>
      <c r="F588">
        <v>0</v>
      </c>
      <c r="G588">
        <v>0</v>
      </c>
      <c r="H588">
        <v>3861.2096499999998</v>
      </c>
      <c r="I588">
        <v>1</v>
      </c>
    </row>
    <row r="589" spans="1:9">
      <c r="A589">
        <v>34</v>
      </c>
      <c r="B589">
        <v>1</v>
      </c>
      <c r="C589">
        <v>30.21</v>
      </c>
      <c r="D589">
        <v>1</v>
      </c>
      <c r="E589">
        <v>1</v>
      </c>
      <c r="F589">
        <v>0</v>
      </c>
      <c r="G589">
        <v>0</v>
      </c>
      <c r="H589">
        <v>43943.876100000001</v>
      </c>
      <c r="I589">
        <v>0</v>
      </c>
    </row>
    <row r="590" spans="1:9">
      <c r="A590">
        <v>61</v>
      </c>
      <c r="B590">
        <v>0</v>
      </c>
      <c r="C590">
        <v>35.909999999999997</v>
      </c>
      <c r="D590">
        <v>0</v>
      </c>
      <c r="E590">
        <v>0</v>
      </c>
      <c r="F590">
        <v>0</v>
      </c>
      <c r="G590">
        <v>0</v>
      </c>
      <c r="H590">
        <v>13635.6379</v>
      </c>
      <c r="I590">
        <v>0</v>
      </c>
    </row>
    <row r="591" spans="1:9">
      <c r="A591">
        <v>38</v>
      </c>
      <c r="B591">
        <v>1</v>
      </c>
      <c r="C591">
        <v>30.69</v>
      </c>
      <c r="D591">
        <v>0</v>
      </c>
      <c r="E591">
        <v>0</v>
      </c>
      <c r="F591">
        <v>1</v>
      </c>
      <c r="G591">
        <v>0</v>
      </c>
      <c r="H591">
        <v>5976.8311000000003</v>
      </c>
      <c r="I591">
        <v>0</v>
      </c>
    </row>
    <row r="592" spans="1:9">
      <c r="A592">
        <v>58</v>
      </c>
      <c r="B592">
        <v>0</v>
      </c>
      <c r="C592">
        <v>29</v>
      </c>
      <c r="D592">
        <v>0</v>
      </c>
      <c r="E592">
        <v>0</v>
      </c>
      <c r="F592">
        <v>0</v>
      </c>
      <c r="G592">
        <v>1</v>
      </c>
      <c r="H592">
        <v>11842.441999999999</v>
      </c>
      <c r="I592">
        <v>0</v>
      </c>
    </row>
    <row r="593" spans="1:9">
      <c r="A593">
        <v>47</v>
      </c>
      <c r="B593">
        <v>1</v>
      </c>
      <c r="C593">
        <v>19.57</v>
      </c>
      <c r="D593">
        <v>0</v>
      </c>
      <c r="E593">
        <v>1</v>
      </c>
      <c r="F593">
        <v>0</v>
      </c>
      <c r="G593">
        <v>0</v>
      </c>
      <c r="H593">
        <v>8428.0692999999992</v>
      </c>
      <c r="I593">
        <v>1</v>
      </c>
    </row>
    <row r="594" spans="1:9">
      <c r="A594">
        <v>20</v>
      </c>
      <c r="B594">
        <v>2</v>
      </c>
      <c r="C594">
        <v>31.13</v>
      </c>
      <c r="D594">
        <v>0</v>
      </c>
      <c r="E594">
        <v>0</v>
      </c>
      <c r="F594">
        <v>1</v>
      </c>
      <c r="G594">
        <v>0</v>
      </c>
      <c r="H594">
        <v>2566.4706999999999</v>
      </c>
      <c r="I594">
        <v>1</v>
      </c>
    </row>
    <row r="595" spans="1:9">
      <c r="A595">
        <v>21</v>
      </c>
      <c r="B595">
        <v>1</v>
      </c>
      <c r="C595">
        <v>21.85</v>
      </c>
      <c r="D595">
        <v>1</v>
      </c>
      <c r="E595">
        <v>0</v>
      </c>
      <c r="F595">
        <v>0</v>
      </c>
      <c r="G595">
        <v>0</v>
      </c>
      <c r="H595">
        <v>15359.104499999999</v>
      </c>
      <c r="I595">
        <v>0</v>
      </c>
    </row>
    <row r="596" spans="1:9">
      <c r="A596">
        <v>41</v>
      </c>
      <c r="B596">
        <v>0</v>
      </c>
      <c r="C596">
        <v>40.26</v>
      </c>
      <c r="D596">
        <v>0</v>
      </c>
      <c r="E596">
        <v>0</v>
      </c>
      <c r="F596">
        <v>1</v>
      </c>
      <c r="G596">
        <v>0</v>
      </c>
      <c r="H596">
        <v>5709.1643999999997</v>
      </c>
      <c r="I596">
        <v>1</v>
      </c>
    </row>
    <row r="597" spans="1:9">
      <c r="A597">
        <v>46</v>
      </c>
      <c r="B597">
        <v>1</v>
      </c>
      <c r="C597">
        <v>33.725000000000001</v>
      </c>
      <c r="D597">
        <v>0</v>
      </c>
      <c r="E597">
        <v>0</v>
      </c>
      <c r="F597">
        <v>0</v>
      </c>
      <c r="G597">
        <v>0</v>
      </c>
      <c r="H597">
        <v>8823.9857499999998</v>
      </c>
      <c r="I597">
        <v>0</v>
      </c>
    </row>
    <row r="598" spans="1:9">
      <c r="A598">
        <v>42</v>
      </c>
      <c r="B598">
        <v>2</v>
      </c>
      <c r="C598">
        <v>29.48</v>
      </c>
      <c r="D598">
        <v>0</v>
      </c>
      <c r="E598">
        <v>0</v>
      </c>
      <c r="F598">
        <v>1</v>
      </c>
      <c r="G598">
        <v>0</v>
      </c>
      <c r="H598">
        <v>7640.3091999999997</v>
      </c>
      <c r="I598">
        <v>0</v>
      </c>
    </row>
    <row r="599" spans="1:9">
      <c r="A599">
        <v>34</v>
      </c>
      <c r="B599">
        <v>1</v>
      </c>
      <c r="C599">
        <v>33.25</v>
      </c>
      <c r="D599">
        <v>0</v>
      </c>
      <c r="E599">
        <v>0</v>
      </c>
      <c r="F599">
        <v>0</v>
      </c>
      <c r="G599">
        <v>0</v>
      </c>
      <c r="H599">
        <v>5594.8455000000004</v>
      </c>
      <c r="I599">
        <v>0</v>
      </c>
    </row>
    <row r="600" spans="1:9">
      <c r="A600">
        <v>43</v>
      </c>
      <c r="B600">
        <v>2</v>
      </c>
      <c r="C600">
        <v>32.6</v>
      </c>
      <c r="D600">
        <v>0</v>
      </c>
      <c r="E600">
        <v>0</v>
      </c>
      <c r="F600">
        <v>0</v>
      </c>
      <c r="G600">
        <v>1</v>
      </c>
      <c r="H600">
        <v>7441.5010000000002</v>
      </c>
      <c r="I600">
        <v>1</v>
      </c>
    </row>
    <row r="601" spans="1:9">
      <c r="A601">
        <v>52</v>
      </c>
      <c r="B601">
        <v>2</v>
      </c>
      <c r="C601">
        <v>37.524999999999999</v>
      </c>
      <c r="D601">
        <v>0</v>
      </c>
      <c r="E601">
        <v>1</v>
      </c>
      <c r="F601">
        <v>0</v>
      </c>
      <c r="G601">
        <v>0</v>
      </c>
      <c r="H601">
        <v>33471.971890000001</v>
      </c>
      <c r="I601">
        <v>0</v>
      </c>
    </row>
    <row r="602" spans="1:9">
      <c r="A602">
        <v>18</v>
      </c>
      <c r="B602">
        <v>0</v>
      </c>
      <c r="C602">
        <v>39.159999999999997</v>
      </c>
      <c r="D602">
        <v>0</v>
      </c>
      <c r="E602">
        <v>0</v>
      </c>
      <c r="F602">
        <v>1</v>
      </c>
      <c r="G602">
        <v>0</v>
      </c>
      <c r="H602">
        <v>1633.0444</v>
      </c>
      <c r="I602">
        <v>0</v>
      </c>
    </row>
    <row r="603" spans="1:9">
      <c r="A603">
        <v>51</v>
      </c>
      <c r="B603">
        <v>0</v>
      </c>
      <c r="C603">
        <v>31.635000000000002</v>
      </c>
      <c r="D603">
        <v>0</v>
      </c>
      <c r="E603">
        <v>1</v>
      </c>
      <c r="F603">
        <v>0</v>
      </c>
      <c r="G603">
        <v>0</v>
      </c>
      <c r="H603">
        <v>9174.1356500000002</v>
      </c>
      <c r="I603">
        <v>1</v>
      </c>
    </row>
    <row r="604" spans="1:9">
      <c r="A604">
        <v>56</v>
      </c>
      <c r="B604">
        <v>0</v>
      </c>
      <c r="C604">
        <v>25.3</v>
      </c>
      <c r="D604">
        <v>0</v>
      </c>
      <c r="E604">
        <v>0</v>
      </c>
      <c r="F604">
        <v>0</v>
      </c>
      <c r="G604">
        <v>1</v>
      </c>
      <c r="H604">
        <v>11070.535</v>
      </c>
      <c r="I604">
        <v>0</v>
      </c>
    </row>
    <row r="605" spans="1:9">
      <c r="A605">
        <v>64</v>
      </c>
      <c r="B605">
        <v>3</v>
      </c>
      <c r="C605">
        <v>39.049999999999997</v>
      </c>
      <c r="D605">
        <v>0</v>
      </c>
      <c r="E605">
        <v>0</v>
      </c>
      <c r="F605">
        <v>1</v>
      </c>
      <c r="G605">
        <v>0</v>
      </c>
      <c r="H605">
        <v>16085.127500000001</v>
      </c>
      <c r="I605">
        <v>0</v>
      </c>
    </row>
    <row r="606" spans="1:9">
      <c r="A606">
        <v>19</v>
      </c>
      <c r="B606">
        <v>0</v>
      </c>
      <c r="C606">
        <v>28.31</v>
      </c>
      <c r="D606">
        <v>1</v>
      </c>
      <c r="E606">
        <v>1</v>
      </c>
      <c r="F606">
        <v>0</v>
      </c>
      <c r="G606">
        <v>0</v>
      </c>
      <c r="H606">
        <v>17468.983899999999</v>
      </c>
      <c r="I606">
        <v>0</v>
      </c>
    </row>
    <row r="607" spans="1:9">
      <c r="A607">
        <v>51</v>
      </c>
      <c r="B607">
        <v>0</v>
      </c>
      <c r="C607">
        <v>34.1</v>
      </c>
      <c r="D607">
        <v>0</v>
      </c>
      <c r="E607">
        <v>0</v>
      </c>
      <c r="F607">
        <v>1</v>
      </c>
      <c r="G607">
        <v>0</v>
      </c>
      <c r="H607">
        <v>9283.5619999999999</v>
      </c>
      <c r="I607">
        <v>0</v>
      </c>
    </row>
    <row r="608" spans="1:9">
      <c r="A608">
        <v>27</v>
      </c>
      <c r="B608">
        <v>0</v>
      </c>
      <c r="C608">
        <v>25.175000000000001</v>
      </c>
      <c r="D608">
        <v>0</v>
      </c>
      <c r="E608">
        <v>0</v>
      </c>
      <c r="F608">
        <v>0</v>
      </c>
      <c r="G608">
        <v>0</v>
      </c>
      <c r="H608">
        <v>3558.6202499999999</v>
      </c>
      <c r="I608">
        <v>0</v>
      </c>
    </row>
    <row r="609" spans="1:9">
      <c r="A609">
        <v>59</v>
      </c>
      <c r="B609">
        <v>0</v>
      </c>
      <c r="C609">
        <v>23.655000000000001</v>
      </c>
      <c r="D609">
        <v>1</v>
      </c>
      <c r="E609">
        <v>1</v>
      </c>
      <c r="F609">
        <v>0</v>
      </c>
      <c r="G609">
        <v>0</v>
      </c>
      <c r="H609">
        <v>25678.778450000002</v>
      </c>
      <c r="I609">
        <v>0</v>
      </c>
    </row>
    <row r="610" spans="1:9">
      <c r="A610">
        <v>28</v>
      </c>
      <c r="B610">
        <v>2</v>
      </c>
      <c r="C610">
        <v>26.98</v>
      </c>
      <c r="D610">
        <v>0</v>
      </c>
      <c r="E610">
        <v>0</v>
      </c>
      <c r="F610">
        <v>0</v>
      </c>
      <c r="G610">
        <v>0</v>
      </c>
      <c r="H610">
        <v>4435.0941999999995</v>
      </c>
      <c r="I610">
        <v>1</v>
      </c>
    </row>
    <row r="611" spans="1:9">
      <c r="A611">
        <v>30</v>
      </c>
      <c r="B611">
        <v>2</v>
      </c>
      <c r="C611">
        <v>37.799999999999997</v>
      </c>
      <c r="D611">
        <v>1</v>
      </c>
      <c r="E611">
        <v>0</v>
      </c>
      <c r="F611">
        <v>0</v>
      </c>
      <c r="G611">
        <v>1</v>
      </c>
      <c r="H611">
        <v>39241.442000000003</v>
      </c>
      <c r="I611">
        <v>1</v>
      </c>
    </row>
    <row r="612" spans="1:9">
      <c r="A612">
        <v>47</v>
      </c>
      <c r="B612">
        <v>1</v>
      </c>
      <c r="C612">
        <v>29.37</v>
      </c>
      <c r="D612">
        <v>0</v>
      </c>
      <c r="E612">
        <v>0</v>
      </c>
      <c r="F612">
        <v>1</v>
      </c>
      <c r="G612">
        <v>0</v>
      </c>
      <c r="H612">
        <v>8547.6913000000004</v>
      </c>
      <c r="I612">
        <v>0</v>
      </c>
    </row>
    <row r="613" spans="1:9">
      <c r="A613">
        <v>38</v>
      </c>
      <c r="B613">
        <v>2</v>
      </c>
      <c r="C613">
        <v>34.799999999999997</v>
      </c>
      <c r="D613">
        <v>0</v>
      </c>
      <c r="E613">
        <v>0</v>
      </c>
      <c r="F613">
        <v>0</v>
      </c>
      <c r="G613">
        <v>1</v>
      </c>
      <c r="H613">
        <v>6571.5439999999999</v>
      </c>
      <c r="I613">
        <v>0</v>
      </c>
    </row>
    <row r="614" spans="1:9">
      <c r="A614">
        <v>18</v>
      </c>
      <c r="B614">
        <v>0</v>
      </c>
      <c r="C614">
        <v>33.155000000000001</v>
      </c>
      <c r="D614">
        <v>0</v>
      </c>
      <c r="E614">
        <v>0</v>
      </c>
      <c r="F614">
        <v>0</v>
      </c>
      <c r="G614">
        <v>0</v>
      </c>
      <c r="H614">
        <v>2207.6974500000001</v>
      </c>
      <c r="I614">
        <v>0</v>
      </c>
    </row>
    <row r="615" spans="1:9">
      <c r="A615">
        <v>34</v>
      </c>
      <c r="B615">
        <v>3</v>
      </c>
      <c r="C615">
        <v>19</v>
      </c>
      <c r="D615">
        <v>0</v>
      </c>
      <c r="E615">
        <v>0</v>
      </c>
      <c r="F615">
        <v>0</v>
      </c>
      <c r="G615">
        <v>0</v>
      </c>
      <c r="H615">
        <v>6753.0379999999996</v>
      </c>
      <c r="I615">
        <v>0</v>
      </c>
    </row>
    <row r="616" spans="1:9">
      <c r="A616">
        <v>20</v>
      </c>
      <c r="B616">
        <v>0</v>
      </c>
      <c r="C616">
        <v>33</v>
      </c>
      <c r="D616">
        <v>0</v>
      </c>
      <c r="E616">
        <v>0</v>
      </c>
      <c r="F616">
        <v>1</v>
      </c>
      <c r="G616">
        <v>0</v>
      </c>
      <c r="H616">
        <v>1880.07</v>
      </c>
      <c r="I616">
        <v>0</v>
      </c>
    </row>
    <row r="617" spans="1:9">
      <c r="A617">
        <v>47</v>
      </c>
      <c r="B617">
        <v>1</v>
      </c>
      <c r="C617">
        <v>36.630000000000003</v>
      </c>
      <c r="D617">
        <v>1</v>
      </c>
      <c r="E617">
        <v>0</v>
      </c>
      <c r="F617">
        <v>1</v>
      </c>
      <c r="G617">
        <v>0</v>
      </c>
      <c r="H617">
        <v>42969.852700000003</v>
      </c>
      <c r="I617">
        <v>0</v>
      </c>
    </row>
    <row r="618" spans="1:9">
      <c r="A618">
        <v>56</v>
      </c>
      <c r="B618">
        <v>0</v>
      </c>
      <c r="C618">
        <v>28.594999999999999</v>
      </c>
      <c r="D618">
        <v>0</v>
      </c>
      <c r="E618">
        <v>0</v>
      </c>
      <c r="F618">
        <v>0</v>
      </c>
      <c r="G618">
        <v>0</v>
      </c>
      <c r="H618">
        <v>11658.11505</v>
      </c>
      <c r="I618">
        <v>0</v>
      </c>
    </row>
    <row r="619" spans="1:9">
      <c r="A619">
        <v>49</v>
      </c>
      <c r="B619">
        <v>2</v>
      </c>
      <c r="C619">
        <v>25.6</v>
      </c>
      <c r="D619">
        <v>1</v>
      </c>
      <c r="E619">
        <v>0</v>
      </c>
      <c r="F619">
        <v>0</v>
      </c>
      <c r="G619">
        <v>1</v>
      </c>
      <c r="H619">
        <v>23306.546999999999</v>
      </c>
      <c r="I619">
        <v>1</v>
      </c>
    </row>
    <row r="620" spans="1:9">
      <c r="A620">
        <v>19</v>
      </c>
      <c r="B620">
        <v>0</v>
      </c>
      <c r="C620">
        <v>33.11</v>
      </c>
      <c r="D620">
        <v>1</v>
      </c>
      <c r="E620">
        <v>0</v>
      </c>
      <c r="F620">
        <v>1</v>
      </c>
      <c r="G620">
        <v>0</v>
      </c>
      <c r="H620">
        <v>34439.855900000002</v>
      </c>
      <c r="I620">
        <v>0</v>
      </c>
    </row>
    <row r="621" spans="1:9">
      <c r="A621">
        <v>55</v>
      </c>
      <c r="B621">
        <v>0</v>
      </c>
      <c r="C621">
        <v>37.1</v>
      </c>
      <c r="D621">
        <v>0</v>
      </c>
      <c r="E621">
        <v>0</v>
      </c>
      <c r="F621">
        <v>0</v>
      </c>
      <c r="G621">
        <v>1</v>
      </c>
      <c r="H621">
        <v>10713.644</v>
      </c>
      <c r="I621">
        <v>0</v>
      </c>
    </row>
    <row r="622" spans="1:9">
      <c r="A622">
        <v>30</v>
      </c>
      <c r="B622">
        <v>1</v>
      </c>
      <c r="C622">
        <v>31.4</v>
      </c>
      <c r="D622">
        <v>0</v>
      </c>
      <c r="E622">
        <v>0</v>
      </c>
      <c r="F622">
        <v>0</v>
      </c>
      <c r="G622">
        <v>1</v>
      </c>
      <c r="H622">
        <v>3659.346</v>
      </c>
      <c r="I622">
        <v>1</v>
      </c>
    </row>
    <row r="623" spans="1:9">
      <c r="A623">
        <v>37</v>
      </c>
      <c r="B623">
        <v>4</v>
      </c>
      <c r="C623">
        <v>34.1</v>
      </c>
      <c r="D623">
        <v>1</v>
      </c>
      <c r="E623">
        <v>0</v>
      </c>
      <c r="F623">
        <v>0</v>
      </c>
      <c r="G623">
        <v>1</v>
      </c>
      <c r="H623">
        <v>40182.245999999999</v>
      </c>
      <c r="I623">
        <v>1</v>
      </c>
    </row>
    <row r="624" spans="1:9">
      <c r="A624">
        <v>49</v>
      </c>
      <c r="B624">
        <v>1</v>
      </c>
      <c r="C624">
        <v>21.3</v>
      </c>
      <c r="D624">
        <v>0</v>
      </c>
      <c r="E624">
        <v>0</v>
      </c>
      <c r="F624">
        <v>0</v>
      </c>
      <c r="G624">
        <v>1</v>
      </c>
      <c r="H624">
        <v>9182.17</v>
      </c>
      <c r="I624">
        <v>0</v>
      </c>
    </row>
    <row r="625" spans="1:9">
      <c r="A625">
        <v>18</v>
      </c>
      <c r="B625">
        <v>0</v>
      </c>
      <c r="C625">
        <v>33.534999999999997</v>
      </c>
      <c r="D625">
        <v>1</v>
      </c>
      <c r="E625">
        <v>0</v>
      </c>
      <c r="F625">
        <v>0</v>
      </c>
      <c r="G625">
        <v>0</v>
      </c>
      <c r="H625">
        <v>34617.840649999998</v>
      </c>
      <c r="I625">
        <v>1</v>
      </c>
    </row>
    <row r="626" spans="1:9">
      <c r="A626">
        <v>59</v>
      </c>
      <c r="B626">
        <v>0</v>
      </c>
      <c r="C626">
        <v>28.785</v>
      </c>
      <c r="D626">
        <v>0</v>
      </c>
      <c r="E626">
        <v>1</v>
      </c>
      <c r="F626">
        <v>0</v>
      </c>
      <c r="G626">
        <v>0</v>
      </c>
      <c r="H626">
        <v>12129.614149999999</v>
      </c>
      <c r="I626">
        <v>1</v>
      </c>
    </row>
    <row r="627" spans="1:9">
      <c r="A627">
        <v>29</v>
      </c>
      <c r="B627">
        <v>0</v>
      </c>
      <c r="C627">
        <v>26.03</v>
      </c>
      <c r="D627">
        <v>0</v>
      </c>
      <c r="E627">
        <v>1</v>
      </c>
      <c r="F627">
        <v>0</v>
      </c>
      <c r="G627">
        <v>0</v>
      </c>
      <c r="H627">
        <v>3736.4647</v>
      </c>
      <c r="I627">
        <v>0</v>
      </c>
    </row>
    <row r="628" spans="1:9">
      <c r="A628">
        <v>36</v>
      </c>
      <c r="B628">
        <v>3</v>
      </c>
      <c r="C628">
        <v>28.88</v>
      </c>
      <c r="D628">
        <v>0</v>
      </c>
      <c r="E628">
        <v>0</v>
      </c>
      <c r="F628">
        <v>0</v>
      </c>
      <c r="G628">
        <v>0</v>
      </c>
      <c r="H628">
        <v>6748.5911999999998</v>
      </c>
      <c r="I628">
        <v>1</v>
      </c>
    </row>
    <row r="629" spans="1:9">
      <c r="A629">
        <v>33</v>
      </c>
      <c r="B629">
        <v>1</v>
      </c>
      <c r="C629">
        <v>42.46</v>
      </c>
      <c r="D629">
        <v>0</v>
      </c>
      <c r="E629">
        <v>0</v>
      </c>
      <c r="F629">
        <v>1</v>
      </c>
      <c r="G629">
        <v>0</v>
      </c>
      <c r="H629">
        <v>11326.71487</v>
      </c>
      <c r="I629">
        <v>1</v>
      </c>
    </row>
    <row r="630" spans="1:9">
      <c r="A630">
        <v>58</v>
      </c>
      <c r="B630">
        <v>0</v>
      </c>
      <c r="C630">
        <v>38</v>
      </c>
      <c r="D630">
        <v>0</v>
      </c>
      <c r="E630">
        <v>0</v>
      </c>
      <c r="F630">
        <v>0</v>
      </c>
      <c r="G630">
        <v>1</v>
      </c>
      <c r="H630">
        <v>11365.951999999999</v>
      </c>
      <c r="I630">
        <v>1</v>
      </c>
    </row>
    <row r="631" spans="1:9">
      <c r="A631">
        <v>44</v>
      </c>
      <c r="B631">
        <v>0</v>
      </c>
      <c r="C631">
        <v>38.950000000000003</v>
      </c>
      <c r="D631">
        <v>1</v>
      </c>
      <c r="E631">
        <v>1</v>
      </c>
      <c r="F631">
        <v>0</v>
      </c>
      <c r="G631">
        <v>0</v>
      </c>
      <c r="H631">
        <v>42983.458500000001</v>
      </c>
      <c r="I631">
        <v>0</v>
      </c>
    </row>
    <row r="632" spans="1:9">
      <c r="A632">
        <v>53</v>
      </c>
      <c r="B632">
        <v>1</v>
      </c>
      <c r="C632">
        <v>36.1</v>
      </c>
      <c r="D632">
        <v>0</v>
      </c>
      <c r="E632">
        <v>0</v>
      </c>
      <c r="F632">
        <v>0</v>
      </c>
      <c r="G632">
        <v>1</v>
      </c>
      <c r="H632">
        <v>10085.846</v>
      </c>
      <c r="I632">
        <v>1</v>
      </c>
    </row>
    <row r="633" spans="1:9">
      <c r="A633">
        <v>24</v>
      </c>
      <c r="B633">
        <v>0</v>
      </c>
      <c r="C633">
        <v>29.3</v>
      </c>
      <c r="D633">
        <v>0</v>
      </c>
      <c r="E633">
        <v>0</v>
      </c>
      <c r="F633">
        <v>0</v>
      </c>
      <c r="G633">
        <v>1</v>
      </c>
      <c r="H633">
        <v>1977.8150000000001</v>
      </c>
      <c r="I633">
        <v>1</v>
      </c>
    </row>
    <row r="634" spans="1:9">
      <c r="A634">
        <v>29</v>
      </c>
      <c r="B634">
        <v>0</v>
      </c>
      <c r="C634">
        <v>35.53</v>
      </c>
      <c r="D634">
        <v>0</v>
      </c>
      <c r="E634">
        <v>0</v>
      </c>
      <c r="F634">
        <v>1</v>
      </c>
      <c r="G634">
        <v>0</v>
      </c>
      <c r="H634">
        <v>3366.6696999999999</v>
      </c>
      <c r="I634">
        <v>0</v>
      </c>
    </row>
    <row r="635" spans="1:9">
      <c r="A635">
        <v>40</v>
      </c>
      <c r="B635">
        <v>2</v>
      </c>
      <c r="C635">
        <v>22.704999999999998</v>
      </c>
      <c r="D635">
        <v>0</v>
      </c>
      <c r="E635">
        <v>0</v>
      </c>
      <c r="F635">
        <v>0</v>
      </c>
      <c r="G635">
        <v>0</v>
      </c>
      <c r="H635">
        <v>7173.35995</v>
      </c>
      <c r="I635">
        <v>1</v>
      </c>
    </row>
    <row r="636" spans="1:9">
      <c r="A636">
        <v>51</v>
      </c>
      <c r="B636">
        <v>1</v>
      </c>
      <c r="C636">
        <v>39.700000000000003</v>
      </c>
      <c r="D636">
        <v>0</v>
      </c>
      <c r="E636">
        <v>0</v>
      </c>
      <c r="F636">
        <v>0</v>
      </c>
      <c r="G636">
        <v>1</v>
      </c>
      <c r="H636">
        <v>9391.3459999999995</v>
      </c>
      <c r="I636">
        <v>1</v>
      </c>
    </row>
    <row r="637" spans="1:9">
      <c r="A637">
        <v>64</v>
      </c>
      <c r="B637">
        <v>0</v>
      </c>
      <c r="C637">
        <v>38.19</v>
      </c>
      <c r="D637">
        <v>0</v>
      </c>
      <c r="E637">
        <v>0</v>
      </c>
      <c r="F637">
        <v>0</v>
      </c>
      <c r="G637">
        <v>0</v>
      </c>
      <c r="H637">
        <v>14410.9321</v>
      </c>
      <c r="I637">
        <v>1</v>
      </c>
    </row>
    <row r="638" spans="1:9">
      <c r="A638">
        <v>19</v>
      </c>
      <c r="B638">
        <v>1</v>
      </c>
      <c r="C638">
        <v>24.51</v>
      </c>
      <c r="D638">
        <v>0</v>
      </c>
      <c r="E638">
        <v>1</v>
      </c>
      <c r="F638">
        <v>0</v>
      </c>
      <c r="G638">
        <v>0</v>
      </c>
      <c r="H638">
        <v>2709.1118999999999</v>
      </c>
      <c r="I638">
        <v>0</v>
      </c>
    </row>
    <row r="639" spans="1:9">
      <c r="A639">
        <v>35</v>
      </c>
      <c r="B639">
        <v>2</v>
      </c>
      <c r="C639">
        <v>38.094999999999999</v>
      </c>
      <c r="D639">
        <v>0</v>
      </c>
      <c r="E639">
        <v>0</v>
      </c>
      <c r="F639">
        <v>0</v>
      </c>
      <c r="G639">
        <v>0</v>
      </c>
      <c r="H639">
        <v>24915.046259999999</v>
      </c>
      <c r="I639">
        <v>0</v>
      </c>
    </row>
    <row r="640" spans="1:9">
      <c r="A640">
        <v>39</v>
      </c>
      <c r="B640">
        <v>0</v>
      </c>
      <c r="C640">
        <v>26.41</v>
      </c>
      <c r="D640">
        <v>1</v>
      </c>
      <c r="E640">
        <v>0</v>
      </c>
      <c r="F640">
        <v>0</v>
      </c>
      <c r="G640">
        <v>0</v>
      </c>
      <c r="H640">
        <v>20149.322899999999</v>
      </c>
      <c r="I640">
        <v>1</v>
      </c>
    </row>
    <row r="641" spans="1:9">
      <c r="A641">
        <v>56</v>
      </c>
      <c r="B641">
        <v>4</v>
      </c>
      <c r="C641">
        <v>33.659999999999997</v>
      </c>
      <c r="D641">
        <v>0</v>
      </c>
      <c r="E641">
        <v>0</v>
      </c>
      <c r="F641">
        <v>1</v>
      </c>
      <c r="G641">
        <v>0</v>
      </c>
      <c r="H641">
        <v>12949.1554</v>
      </c>
      <c r="I641">
        <v>1</v>
      </c>
    </row>
    <row r="642" spans="1:9">
      <c r="A642">
        <v>33</v>
      </c>
      <c r="B642">
        <v>5</v>
      </c>
      <c r="C642">
        <v>42.4</v>
      </c>
      <c r="D642">
        <v>0</v>
      </c>
      <c r="E642">
        <v>0</v>
      </c>
      <c r="F642">
        <v>0</v>
      </c>
      <c r="G642">
        <v>1</v>
      </c>
      <c r="H642">
        <v>6666.2430000000004</v>
      </c>
      <c r="I642">
        <v>1</v>
      </c>
    </row>
    <row r="643" spans="1:9">
      <c r="A643">
        <v>42</v>
      </c>
      <c r="B643">
        <v>3</v>
      </c>
      <c r="C643">
        <v>28.31</v>
      </c>
      <c r="D643">
        <v>1</v>
      </c>
      <c r="E643">
        <v>1</v>
      </c>
      <c r="F643">
        <v>0</v>
      </c>
      <c r="G643">
        <v>0</v>
      </c>
      <c r="H643">
        <v>32787.458590000002</v>
      </c>
      <c r="I643">
        <v>1</v>
      </c>
    </row>
    <row r="644" spans="1:9">
      <c r="A644">
        <v>61</v>
      </c>
      <c r="B644">
        <v>0</v>
      </c>
      <c r="C644">
        <v>33.914999999999999</v>
      </c>
      <c r="D644">
        <v>0</v>
      </c>
      <c r="E644">
        <v>0</v>
      </c>
      <c r="F644">
        <v>0</v>
      </c>
      <c r="G644">
        <v>0</v>
      </c>
      <c r="H644">
        <v>13143.86485</v>
      </c>
      <c r="I644">
        <v>1</v>
      </c>
    </row>
    <row r="645" spans="1:9">
      <c r="A645">
        <v>23</v>
      </c>
      <c r="B645">
        <v>3</v>
      </c>
      <c r="C645">
        <v>34.96</v>
      </c>
      <c r="D645">
        <v>0</v>
      </c>
      <c r="E645">
        <v>1</v>
      </c>
      <c r="F645">
        <v>0</v>
      </c>
      <c r="G645">
        <v>0</v>
      </c>
      <c r="H645">
        <v>4466.6214</v>
      </c>
      <c r="I645">
        <v>0</v>
      </c>
    </row>
    <row r="646" spans="1:9">
      <c r="A646">
        <v>43</v>
      </c>
      <c r="B646">
        <v>2</v>
      </c>
      <c r="C646">
        <v>35.31</v>
      </c>
      <c r="D646">
        <v>0</v>
      </c>
      <c r="E646">
        <v>0</v>
      </c>
      <c r="F646">
        <v>1</v>
      </c>
      <c r="G646">
        <v>0</v>
      </c>
      <c r="H646">
        <v>18806.145469999999</v>
      </c>
      <c r="I646">
        <v>1</v>
      </c>
    </row>
    <row r="647" spans="1:9">
      <c r="A647">
        <v>48</v>
      </c>
      <c r="B647">
        <v>3</v>
      </c>
      <c r="C647">
        <v>30.78</v>
      </c>
      <c r="D647">
        <v>0</v>
      </c>
      <c r="E647">
        <v>0</v>
      </c>
      <c r="F647">
        <v>0</v>
      </c>
      <c r="G647">
        <v>0</v>
      </c>
      <c r="H647">
        <v>10141.136200000001</v>
      </c>
      <c r="I647">
        <v>1</v>
      </c>
    </row>
    <row r="648" spans="1:9">
      <c r="A648">
        <v>39</v>
      </c>
      <c r="B648">
        <v>1</v>
      </c>
      <c r="C648">
        <v>26.22</v>
      </c>
      <c r="D648">
        <v>0</v>
      </c>
      <c r="E648">
        <v>1</v>
      </c>
      <c r="F648">
        <v>0</v>
      </c>
      <c r="G648">
        <v>0</v>
      </c>
      <c r="H648">
        <v>6123.5688</v>
      </c>
      <c r="I648">
        <v>1</v>
      </c>
    </row>
    <row r="649" spans="1:9">
      <c r="A649">
        <v>40</v>
      </c>
      <c r="B649">
        <v>3</v>
      </c>
      <c r="C649">
        <v>23.37</v>
      </c>
      <c r="D649">
        <v>0</v>
      </c>
      <c r="E649">
        <v>0</v>
      </c>
      <c r="F649">
        <v>0</v>
      </c>
      <c r="G649">
        <v>0</v>
      </c>
      <c r="H649">
        <v>8252.2842999999993</v>
      </c>
      <c r="I649">
        <v>0</v>
      </c>
    </row>
    <row r="650" spans="1:9">
      <c r="A650">
        <v>18</v>
      </c>
      <c r="B650">
        <v>0</v>
      </c>
      <c r="C650">
        <v>28.5</v>
      </c>
      <c r="D650">
        <v>0</v>
      </c>
      <c r="E650">
        <v>0</v>
      </c>
      <c r="F650">
        <v>0</v>
      </c>
      <c r="G650">
        <v>0</v>
      </c>
      <c r="H650">
        <v>1712.2270000000001</v>
      </c>
      <c r="I650">
        <v>1</v>
      </c>
    </row>
    <row r="651" spans="1:9">
      <c r="A651">
        <v>58</v>
      </c>
      <c r="B651">
        <v>0</v>
      </c>
      <c r="C651">
        <v>32.965000000000003</v>
      </c>
      <c r="D651">
        <v>0</v>
      </c>
      <c r="E651">
        <v>0</v>
      </c>
      <c r="F651">
        <v>0</v>
      </c>
      <c r="G651">
        <v>0</v>
      </c>
      <c r="H651">
        <v>12430.95335</v>
      </c>
      <c r="I651">
        <v>0</v>
      </c>
    </row>
    <row r="652" spans="1:9">
      <c r="A652">
        <v>49</v>
      </c>
      <c r="B652">
        <v>2</v>
      </c>
      <c r="C652">
        <v>42.68</v>
      </c>
      <c r="D652">
        <v>0</v>
      </c>
      <c r="E652">
        <v>0</v>
      </c>
      <c r="F652">
        <v>1</v>
      </c>
      <c r="G652">
        <v>0</v>
      </c>
      <c r="H652">
        <v>9800.8881999999994</v>
      </c>
      <c r="I652">
        <v>0</v>
      </c>
    </row>
    <row r="653" spans="1:9">
      <c r="A653">
        <v>53</v>
      </c>
      <c r="B653">
        <v>1</v>
      </c>
      <c r="C653">
        <v>39.6</v>
      </c>
      <c r="D653">
        <v>0</v>
      </c>
      <c r="E653">
        <v>0</v>
      </c>
      <c r="F653">
        <v>1</v>
      </c>
      <c r="G653">
        <v>0</v>
      </c>
      <c r="H653">
        <v>10579.710999999999</v>
      </c>
      <c r="I653">
        <v>0</v>
      </c>
    </row>
    <row r="654" spans="1:9">
      <c r="A654">
        <v>48</v>
      </c>
      <c r="B654">
        <v>0</v>
      </c>
      <c r="C654">
        <v>31.13</v>
      </c>
      <c r="D654">
        <v>0</v>
      </c>
      <c r="E654">
        <v>0</v>
      </c>
      <c r="F654">
        <v>1</v>
      </c>
      <c r="G654">
        <v>0</v>
      </c>
      <c r="H654">
        <v>8280.6226999999999</v>
      </c>
      <c r="I654">
        <v>0</v>
      </c>
    </row>
    <row r="655" spans="1:9">
      <c r="A655">
        <v>45</v>
      </c>
      <c r="B655">
        <v>2</v>
      </c>
      <c r="C655">
        <v>36.299999999999997</v>
      </c>
      <c r="D655">
        <v>0</v>
      </c>
      <c r="E655">
        <v>0</v>
      </c>
      <c r="F655">
        <v>1</v>
      </c>
      <c r="G655">
        <v>0</v>
      </c>
      <c r="H655">
        <v>8527.5319999999992</v>
      </c>
      <c r="I655">
        <v>0</v>
      </c>
    </row>
    <row r="656" spans="1:9">
      <c r="A656">
        <v>59</v>
      </c>
      <c r="B656">
        <v>0</v>
      </c>
      <c r="C656">
        <v>35.200000000000003</v>
      </c>
      <c r="D656">
        <v>0</v>
      </c>
      <c r="E656">
        <v>0</v>
      </c>
      <c r="F656">
        <v>1</v>
      </c>
      <c r="G656">
        <v>0</v>
      </c>
      <c r="H656">
        <v>12244.531000000001</v>
      </c>
      <c r="I656">
        <v>0</v>
      </c>
    </row>
    <row r="657" spans="1:9">
      <c r="A657">
        <v>52</v>
      </c>
      <c r="B657">
        <v>2</v>
      </c>
      <c r="C657">
        <v>25.3</v>
      </c>
      <c r="D657">
        <v>1</v>
      </c>
      <c r="E657">
        <v>0</v>
      </c>
      <c r="F657">
        <v>1</v>
      </c>
      <c r="G657">
        <v>0</v>
      </c>
      <c r="H657">
        <v>24667.419000000002</v>
      </c>
      <c r="I657">
        <v>0</v>
      </c>
    </row>
    <row r="658" spans="1:9">
      <c r="A658">
        <v>26</v>
      </c>
      <c r="B658">
        <v>1</v>
      </c>
      <c r="C658">
        <v>42.4</v>
      </c>
      <c r="D658">
        <v>0</v>
      </c>
      <c r="E658">
        <v>0</v>
      </c>
      <c r="F658">
        <v>0</v>
      </c>
      <c r="G658">
        <v>1</v>
      </c>
      <c r="H658">
        <v>3410.3240000000001</v>
      </c>
      <c r="I658">
        <v>0</v>
      </c>
    </row>
    <row r="659" spans="1:9">
      <c r="A659">
        <v>27</v>
      </c>
      <c r="B659">
        <v>2</v>
      </c>
      <c r="C659">
        <v>33.155000000000001</v>
      </c>
      <c r="D659">
        <v>0</v>
      </c>
      <c r="E659">
        <v>1</v>
      </c>
      <c r="F659">
        <v>0</v>
      </c>
      <c r="G659">
        <v>0</v>
      </c>
      <c r="H659">
        <v>4058.71245</v>
      </c>
      <c r="I659">
        <v>1</v>
      </c>
    </row>
    <row r="660" spans="1:9">
      <c r="A660">
        <v>48</v>
      </c>
      <c r="B660">
        <v>1</v>
      </c>
      <c r="C660">
        <v>35.909999999999997</v>
      </c>
      <c r="D660">
        <v>0</v>
      </c>
      <c r="E660">
        <v>0</v>
      </c>
      <c r="F660">
        <v>0</v>
      </c>
      <c r="G660">
        <v>0</v>
      </c>
      <c r="H660">
        <v>26392.260289999998</v>
      </c>
      <c r="I660">
        <v>0</v>
      </c>
    </row>
    <row r="661" spans="1:9">
      <c r="A661">
        <v>57</v>
      </c>
      <c r="B661">
        <v>4</v>
      </c>
      <c r="C661">
        <v>28.785</v>
      </c>
      <c r="D661">
        <v>0</v>
      </c>
      <c r="E661">
        <v>0</v>
      </c>
      <c r="F661">
        <v>0</v>
      </c>
      <c r="G661">
        <v>0</v>
      </c>
      <c r="H661">
        <v>14394.398150000001</v>
      </c>
      <c r="I661">
        <v>0</v>
      </c>
    </row>
    <row r="662" spans="1:9">
      <c r="A662">
        <v>37</v>
      </c>
      <c r="B662">
        <v>3</v>
      </c>
      <c r="C662">
        <v>46.53</v>
      </c>
      <c r="D662">
        <v>0</v>
      </c>
      <c r="E662">
        <v>0</v>
      </c>
      <c r="F662">
        <v>1</v>
      </c>
      <c r="G662">
        <v>0</v>
      </c>
      <c r="H662">
        <v>6435.6237000000001</v>
      </c>
      <c r="I662">
        <v>1</v>
      </c>
    </row>
    <row r="663" spans="1:9">
      <c r="A663">
        <v>57</v>
      </c>
      <c r="B663">
        <v>1</v>
      </c>
      <c r="C663">
        <v>23.98</v>
      </c>
      <c r="D663">
        <v>0</v>
      </c>
      <c r="E663">
        <v>0</v>
      </c>
      <c r="F663">
        <v>1</v>
      </c>
      <c r="G663">
        <v>0</v>
      </c>
      <c r="H663">
        <v>22192.437109999999</v>
      </c>
      <c r="I663">
        <v>0</v>
      </c>
    </row>
    <row r="664" spans="1:9">
      <c r="A664">
        <v>32</v>
      </c>
      <c r="B664">
        <v>1</v>
      </c>
      <c r="C664">
        <v>31.54</v>
      </c>
      <c r="D664">
        <v>0</v>
      </c>
      <c r="E664">
        <v>0</v>
      </c>
      <c r="F664">
        <v>0</v>
      </c>
      <c r="G664">
        <v>0</v>
      </c>
      <c r="H664">
        <v>5148.5526</v>
      </c>
      <c r="I664">
        <v>0</v>
      </c>
    </row>
    <row r="665" spans="1:9">
      <c r="A665">
        <v>18</v>
      </c>
      <c r="B665">
        <v>0</v>
      </c>
      <c r="C665">
        <v>33.659999999999997</v>
      </c>
      <c r="D665">
        <v>0</v>
      </c>
      <c r="E665">
        <v>0</v>
      </c>
      <c r="F665">
        <v>1</v>
      </c>
      <c r="G665">
        <v>0</v>
      </c>
      <c r="H665">
        <v>1136.3994</v>
      </c>
      <c r="I665">
        <v>1</v>
      </c>
    </row>
    <row r="666" spans="1:9">
      <c r="A666">
        <v>64</v>
      </c>
      <c r="B666">
        <v>0</v>
      </c>
      <c r="C666">
        <v>22.99</v>
      </c>
      <c r="D666">
        <v>1</v>
      </c>
      <c r="E666">
        <v>0</v>
      </c>
      <c r="F666">
        <v>1</v>
      </c>
      <c r="G666">
        <v>0</v>
      </c>
      <c r="H666">
        <v>27037.914100000002</v>
      </c>
      <c r="I666">
        <v>0</v>
      </c>
    </row>
    <row r="667" spans="1:9">
      <c r="A667">
        <v>43</v>
      </c>
      <c r="B667">
        <v>2</v>
      </c>
      <c r="C667">
        <v>38.06</v>
      </c>
      <c r="D667">
        <v>1</v>
      </c>
      <c r="E667">
        <v>0</v>
      </c>
      <c r="F667">
        <v>1</v>
      </c>
      <c r="G667">
        <v>0</v>
      </c>
      <c r="H667">
        <v>42560.430399999997</v>
      </c>
      <c r="I667">
        <v>1</v>
      </c>
    </row>
    <row r="668" spans="1:9">
      <c r="A668">
        <v>49</v>
      </c>
      <c r="B668">
        <v>1</v>
      </c>
      <c r="C668">
        <v>28.7</v>
      </c>
      <c r="D668">
        <v>0</v>
      </c>
      <c r="E668">
        <v>0</v>
      </c>
      <c r="F668">
        <v>0</v>
      </c>
      <c r="G668">
        <v>1</v>
      </c>
      <c r="H668">
        <v>8703.4560000000001</v>
      </c>
      <c r="I668">
        <v>1</v>
      </c>
    </row>
    <row r="669" spans="1:9">
      <c r="A669">
        <v>40</v>
      </c>
      <c r="B669">
        <v>2</v>
      </c>
      <c r="C669">
        <v>32.774999999999999</v>
      </c>
      <c r="D669">
        <v>1</v>
      </c>
      <c r="E669">
        <v>1</v>
      </c>
      <c r="F669">
        <v>0</v>
      </c>
      <c r="G669">
        <v>0</v>
      </c>
      <c r="H669">
        <v>40003.332249999999</v>
      </c>
      <c r="I669">
        <v>0</v>
      </c>
    </row>
    <row r="670" spans="1:9">
      <c r="A670">
        <v>62</v>
      </c>
      <c r="B670">
        <v>0</v>
      </c>
      <c r="C670">
        <v>32.015000000000001</v>
      </c>
      <c r="D670">
        <v>1</v>
      </c>
      <c r="E670">
        <v>0</v>
      </c>
      <c r="F670">
        <v>0</v>
      </c>
      <c r="G670">
        <v>0</v>
      </c>
      <c r="H670">
        <v>45710.207849999999</v>
      </c>
      <c r="I670">
        <v>1</v>
      </c>
    </row>
    <row r="671" spans="1:9">
      <c r="A671">
        <v>40</v>
      </c>
      <c r="B671">
        <v>1</v>
      </c>
      <c r="C671">
        <v>29.81</v>
      </c>
      <c r="D671">
        <v>0</v>
      </c>
      <c r="E671">
        <v>0</v>
      </c>
      <c r="F671">
        <v>1</v>
      </c>
      <c r="G671">
        <v>0</v>
      </c>
      <c r="H671">
        <v>6500.2358999999997</v>
      </c>
      <c r="I671">
        <v>0</v>
      </c>
    </row>
    <row r="672" spans="1:9">
      <c r="A672">
        <v>30</v>
      </c>
      <c r="B672">
        <v>3</v>
      </c>
      <c r="C672">
        <v>31.57</v>
      </c>
      <c r="D672">
        <v>0</v>
      </c>
      <c r="E672">
        <v>0</v>
      </c>
      <c r="F672">
        <v>1</v>
      </c>
      <c r="G672">
        <v>0</v>
      </c>
      <c r="H672">
        <v>4837.5823</v>
      </c>
      <c r="I672">
        <v>1</v>
      </c>
    </row>
    <row r="673" spans="1:9">
      <c r="A673">
        <v>29</v>
      </c>
      <c r="B673">
        <v>0</v>
      </c>
      <c r="C673">
        <v>31.16</v>
      </c>
      <c r="D673">
        <v>0</v>
      </c>
      <c r="E673">
        <v>0</v>
      </c>
      <c r="F673">
        <v>0</v>
      </c>
      <c r="G673">
        <v>0</v>
      </c>
      <c r="H673">
        <v>3943.5954000000002</v>
      </c>
      <c r="I673">
        <v>0</v>
      </c>
    </row>
    <row r="674" spans="1:9">
      <c r="A674">
        <v>36</v>
      </c>
      <c r="B674">
        <v>0</v>
      </c>
      <c r="C674">
        <v>29.7</v>
      </c>
      <c r="D674">
        <v>0</v>
      </c>
      <c r="E674">
        <v>0</v>
      </c>
      <c r="F674">
        <v>1</v>
      </c>
      <c r="G674">
        <v>0</v>
      </c>
      <c r="H674">
        <v>4399.7309999999998</v>
      </c>
      <c r="I674">
        <v>1</v>
      </c>
    </row>
    <row r="675" spans="1:9">
      <c r="A675">
        <v>41</v>
      </c>
      <c r="B675">
        <v>0</v>
      </c>
      <c r="C675">
        <v>31.02</v>
      </c>
      <c r="D675">
        <v>0</v>
      </c>
      <c r="E675">
        <v>0</v>
      </c>
      <c r="F675">
        <v>1</v>
      </c>
      <c r="G675">
        <v>0</v>
      </c>
      <c r="H675">
        <v>6185.3208000000004</v>
      </c>
      <c r="I675">
        <v>0</v>
      </c>
    </row>
    <row r="676" spans="1:9">
      <c r="A676">
        <v>44</v>
      </c>
      <c r="B676">
        <v>2</v>
      </c>
      <c r="C676">
        <v>43.89</v>
      </c>
      <c r="D676">
        <v>1</v>
      </c>
      <c r="E676">
        <v>0</v>
      </c>
      <c r="F676">
        <v>1</v>
      </c>
      <c r="G676">
        <v>0</v>
      </c>
      <c r="H676">
        <v>46200.985099999998</v>
      </c>
      <c r="I676">
        <v>0</v>
      </c>
    </row>
    <row r="677" spans="1:9">
      <c r="A677">
        <v>45</v>
      </c>
      <c r="B677">
        <v>0</v>
      </c>
      <c r="C677">
        <v>21.375</v>
      </c>
      <c r="D677">
        <v>0</v>
      </c>
      <c r="E677">
        <v>1</v>
      </c>
      <c r="F677">
        <v>0</v>
      </c>
      <c r="G677">
        <v>0</v>
      </c>
      <c r="H677">
        <v>7222.7862500000001</v>
      </c>
      <c r="I677">
        <v>1</v>
      </c>
    </row>
    <row r="678" spans="1:9">
      <c r="A678">
        <v>55</v>
      </c>
      <c r="B678">
        <v>3</v>
      </c>
      <c r="C678">
        <v>40.81</v>
      </c>
      <c r="D678">
        <v>0</v>
      </c>
      <c r="E678">
        <v>0</v>
      </c>
      <c r="F678">
        <v>1</v>
      </c>
      <c r="G678">
        <v>0</v>
      </c>
      <c r="H678">
        <v>12485.8009</v>
      </c>
      <c r="I678">
        <v>0</v>
      </c>
    </row>
    <row r="679" spans="1:9">
      <c r="A679">
        <v>60</v>
      </c>
      <c r="B679">
        <v>3</v>
      </c>
      <c r="C679">
        <v>31.35</v>
      </c>
      <c r="D679">
        <v>1</v>
      </c>
      <c r="E679">
        <v>1</v>
      </c>
      <c r="F679">
        <v>0</v>
      </c>
      <c r="G679">
        <v>0</v>
      </c>
      <c r="H679">
        <v>46130.5265</v>
      </c>
      <c r="I679">
        <v>1</v>
      </c>
    </row>
    <row r="680" spans="1:9">
      <c r="A680">
        <v>56</v>
      </c>
      <c r="B680">
        <v>3</v>
      </c>
      <c r="C680">
        <v>36.1</v>
      </c>
      <c r="D680">
        <v>0</v>
      </c>
      <c r="E680">
        <v>0</v>
      </c>
      <c r="F680">
        <v>0</v>
      </c>
      <c r="G680">
        <v>1</v>
      </c>
      <c r="H680">
        <v>12363.547</v>
      </c>
      <c r="I680">
        <v>1</v>
      </c>
    </row>
    <row r="681" spans="1:9">
      <c r="A681">
        <v>49</v>
      </c>
      <c r="B681">
        <v>2</v>
      </c>
      <c r="C681">
        <v>23.18</v>
      </c>
      <c r="D681">
        <v>0</v>
      </c>
      <c r="E681">
        <v>1</v>
      </c>
      <c r="F681">
        <v>0</v>
      </c>
      <c r="G681">
        <v>0</v>
      </c>
      <c r="H681">
        <v>10156.7832</v>
      </c>
      <c r="I681">
        <v>0</v>
      </c>
    </row>
    <row r="682" spans="1:9">
      <c r="A682">
        <v>21</v>
      </c>
      <c r="B682">
        <v>1</v>
      </c>
      <c r="C682">
        <v>17.399999999999999</v>
      </c>
      <c r="D682">
        <v>0</v>
      </c>
      <c r="E682">
        <v>0</v>
      </c>
      <c r="F682">
        <v>0</v>
      </c>
      <c r="G682">
        <v>1</v>
      </c>
      <c r="H682">
        <v>2585.2689999999998</v>
      </c>
      <c r="I682">
        <v>0</v>
      </c>
    </row>
    <row r="683" spans="1:9">
      <c r="A683">
        <v>19</v>
      </c>
      <c r="B683">
        <v>0</v>
      </c>
      <c r="C683">
        <v>20.3</v>
      </c>
      <c r="D683">
        <v>0</v>
      </c>
      <c r="E683">
        <v>0</v>
      </c>
      <c r="F683">
        <v>0</v>
      </c>
      <c r="G683">
        <v>1</v>
      </c>
      <c r="H683">
        <v>1242.26</v>
      </c>
      <c r="I683">
        <v>1</v>
      </c>
    </row>
    <row r="684" spans="1:9">
      <c r="A684">
        <v>39</v>
      </c>
      <c r="B684">
        <v>2</v>
      </c>
      <c r="C684">
        <v>35.299999999999997</v>
      </c>
      <c r="D684">
        <v>1</v>
      </c>
      <c r="E684">
        <v>0</v>
      </c>
      <c r="F684">
        <v>0</v>
      </c>
      <c r="G684">
        <v>1</v>
      </c>
      <c r="H684">
        <v>40103.89</v>
      </c>
      <c r="I684">
        <v>1</v>
      </c>
    </row>
    <row r="685" spans="1:9">
      <c r="A685">
        <v>53</v>
      </c>
      <c r="B685">
        <v>0</v>
      </c>
      <c r="C685">
        <v>24.32</v>
      </c>
      <c r="D685">
        <v>0</v>
      </c>
      <c r="E685">
        <v>1</v>
      </c>
      <c r="F685">
        <v>0</v>
      </c>
      <c r="G685">
        <v>0</v>
      </c>
      <c r="H685">
        <v>9863.4717999999993</v>
      </c>
      <c r="I685">
        <v>1</v>
      </c>
    </row>
    <row r="686" spans="1:9">
      <c r="A686">
        <v>33</v>
      </c>
      <c r="B686">
        <v>1</v>
      </c>
      <c r="C686">
        <v>18.5</v>
      </c>
      <c r="D686">
        <v>0</v>
      </c>
      <c r="E686">
        <v>0</v>
      </c>
      <c r="F686">
        <v>0</v>
      </c>
      <c r="G686">
        <v>1</v>
      </c>
      <c r="H686">
        <v>4766.0219999999999</v>
      </c>
      <c r="I686">
        <v>0</v>
      </c>
    </row>
    <row r="687" spans="1:9">
      <c r="A687">
        <v>53</v>
      </c>
      <c r="B687">
        <v>2</v>
      </c>
      <c r="C687">
        <v>26.41</v>
      </c>
      <c r="D687">
        <v>0</v>
      </c>
      <c r="E687">
        <v>0</v>
      </c>
      <c r="F687">
        <v>0</v>
      </c>
      <c r="G687">
        <v>0</v>
      </c>
      <c r="H687">
        <v>11244.376899999999</v>
      </c>
      <c r="I687">
        <v>1</v>
      </c>
    </row>
    <row r="688" spans="1:9">
      <c r="A688">
        <v>42</v>
      </c>
      <c r="B688">
        <v>2</v>
      </c>
      <c r="C688">
        <v>26.125</v>
      </c>
      <c r="D688">
        <v>0</v>
      </c>
      <c r="E688">
        <v>0</v>
      </c>
      <c r="F688">
        <v>0</v>
      </c>
      <c r="G688">
        <v>0</v>
      </c>
      <c r="H688">
        <v>7729.6457499999997</v>
      </c>
      <c r="I688">
        <v>1</v>
      </c>
    </row>
    <row r="689" spans="1:9">
      <c r="A689">
        <v>40</v>
      </c>
      <c r="B689">
        <v>0</v>
      </c>
      <c r="C689">
        <v>41.69</v>
      </c>
      <c r="D689">
        <v>0</v>
      </c>
      <c r="E689">
        <v>0</v>
      </c>
      <c r="F689">
        <v>1</v>
      </c>
      <c r="G689">
        <v>0</v>
      </c>
      <c r="H689">
        <v>5438.7491</v>
      </c>
      <c r="I689">
        <v>1</v>
      </c>
    </row>
    <row r="690" spans="1:9">
      <c r="A690">
        <v>47</v>
      </c>
      <c r="B690">
        <v>1</v>
      </c>
      <c r="C690">
        <v>24.1</v>
      </c>
      <c r="D690">
        <v>0</v>
      </c>
      <c r="E690">
        <v>0</v>
      </c>
      <c r="F690">
        <v>0</v>
      </c>
      <c r="G690">
        <v>1</v>
      </c>
      <c r="H690">
        <v>26236.579969999999</v>
      </c>
      <c r="I690">
        <v>0</v>
      </c>
    </row>
    <row r="691" spans="1:9">
      <c r="A691">
        <v>27</v>
      </c>
      <c r="B691">
        <v>1</v>
      </c>
      <c r="C691">
        <v>31.13</v>
      </c>
      <c r="D691">
        <v>1</v>
      </c>
      <c r="E691">
        <v>0</v>
      </c>
      <c r="F691">
        <v>1</v>
      </c>
      <c r="G691">
        <v>0</v>
      </c>
      <c r="H691">
        <v>34806.467700000001</v>
      </c>
      <c r="I691">
        <v>1</v>
      </c>
    </row>
    <row r="692" spans="1:9">
      <c r="A692">
        <v>21</v>
      </c>
      <c r="B692">
        <v>0</v>
      </c>
      <c r="C692">
        <v>27.36</v>
      </c>
      <c r="D692">
        <v>0</v>
      </c>
      <c r="E692">
        <v>0</v>
      </c>
      <c r="F692">
        <v>0</v>
      </c>
      <c r="G692">
        <v>0</v>
      </c>
      <c r="H692">
        <v>2104.1134000000002</v>
      </c>
      <c r="I692">
        <v>1</v>
      </c>
    </row>
    <row r="693" spans="1:9">
      <c r="A693">
        <v>47</v>
      </c>
      <c r="B693">
        <v>1</v>
      </c>
      <c r="C693">
        <v>36.200000000000003</v>
      </c>
      <c r="D693">
        <v>0</v>
      </c>
      <c r="E693">
        <v>0</v>
      </c>
      <c r="F693">
        <v>0</v>
      </c>
      <c r="G693">
        <v>1</v>
      </c>
      <c r="H693">
        <v>8068.1850000000004</v>
      </c>
      <c r="I693">
        <v>1</v>
      </c>
    </row>
    <row r="694" spans="1:9">
      <c r="A694">
        <v>20</v>
      </c>
      <c r="B694">
        <v>1</v>
      </c>
      <c r="C694">
        <v>32.395000000000003</v>
      </c>
      <c r="D694">
        <v>0</v>
      </c>
      <c r="E694">
        <v>1</v>
      </c>
      <c r="F694">
        <v>0</v>
      </c>
      <c r="G694">
        <v>0</v>
      </c>
      <c r="H694">
        <v>2362.2290499999999</v>
      </c>
      <c r="I694">
        <v>1</v>
      </c>
    </row>
    <row r="695" spans="1:9">
      <c r="A695">
        <v>24</v>
      </c>
      <c r="B695">
        <v>0</v>
      </c>
      <c r="C695">
        <v>23.655000000000001</v>
      </c>
      <c r="D695">
        <v>0</v>
      </c>
      <c r="E695">
        <v>1</v>
      </c>
      <c r="F695">
        <v>0</v>
      </c>
      <c r="G695">
        <v>0</v>
      </c>
      <c r="H695">
        <v>2352.9684499999998</v>
      </c>
      <c r="I695">
        <v>1</v>
      </c>
    </row>
    <row r="696" spans="1:9">
      <c r="A696">
        <v>27</v>
      </c>
      <c r="B696">
        <v>1</v>
      </c>
      <c r="C696">
        <v>34.799999999999997</v>
      </c>
      <c r="D696">
        <v>0</v>
      </c>
      <c r="E696">
        <v>0</v>
      </c>
      <c r="F696">
        <v>0</v>
      </c>
      <c r="G696">
        <v>1</v>
      </c>
      <c r="H696">
        <v>3577.9989999999998</v>
      </c>
      <c r="I696">
        <v>0</v>
      </c>
    </row>
    <row r="697" spans="1:9">
      <c r="A697">
        <v>26</v>
      </c>
      <c r="B697">
        <v>0</v>
      </c>
      <c r="C697">
        <v>40.185000000000002</v>
      </c>
      <c r="D697">
        <v>0</v>
      </c>
      <c r="E697">
        <v>1</v>
      </c>
      <c r="F697">
        <v>0</v>
      </c>
      <c r="G697">
        <v>0</v>
      </c>
      <c r="H697">
        <v>3201.2451500000002</v>
      </c>
      <c r="I697">
        <v>0</v>
      </c>
    </row>
    <row r="698" spans="1:9">
      <c r="A698">
        <v>53</v>
      </c>
      <c r="B698">
        <v>2</v>
      </c>
      <c r="C698">
        <v>32.299999999999997</v>
      </c>
      <c r="D698">
        <v>0</v>
      </c>
      <c r="E698">
        <v>0</v>
      </c>
      <c r="F698">
        <v>0</v>
      </c>
      <c r="G698">
        <v>0</v>
      </c>
      <c r="H698">
        <v>29186.482360000002</v>
      </c>
      <c r="I698">
        <v>0</v>
      </c>
    </row>
    <row r="699" spans="1:9">
      <c r="A699">
        <v>41</v>
      </c>
      <c r="B699">
        <v>1</v>
      </c>
      <c r="C699">
        <v>35.75</v>
      </c>
      <c r="D699">
        <v>1</v>
      </c>
      <c r="E699">
        <v>0</v>
      </c>
      <c r="F699">
        <v>1</v>
      </c>
      <c r="G699">
        <v>0</v>
      </c>
      <c r="H699">
        <v>40273.645499999999</v>
      </c>
      <c r="I699">
        <v>1</v>
      </c>
    </row>
    <row r="700" spans="1:9">
      <c r="A700">
        <v>56</v>
      </c>
      <c r="B700">
        <v>0</v>
      </c>
      <c r="C700">
        <v>33.725000000000001</v>
      </c>
      <c r="D700">
        <v>0</v>
      </c>
      <c r="E700">
        <v>1</v>
      </c>
      <c r="F700">
        <v>0</v>
      </c>
      <c r="G700">
        <v>0</v>
      </c>
      <c r="H700">
        <v>10976.24575</v>
      </c>
      <c r="I700">
        <v>1</v>
      </c>
    </row>
    <row r="701" spans="1:9">
      <c r="A701">
        <v>23</v>
      </c>
      <c r="B701">
        <v>2</v>
      </c>
      <c r="C701">
        <v>39.270000000000003</v>
      </c>
      <c r="D701">
        <v>0</v>
      </c>
      <c r="E701">
        <v>0</v>
      </c>
      <c r="F701">
        <v>1</v>
      </c>
      <c r="G701">
        <v>0</v>
      </c>
      <c r="H701">
        <v>3500.6122999999998</v>
      </c>
      <c r="I701">
        <v>0</v>
      </c>
    </row>
    <row r="702" spans="1:9">
      <c r="A702">
        <v>21</v>
      </c>
      <c r="B702">
        <v>0</v>
      </c>
      <c r="C702">
        <v>34.869999999999997</v>
      </c>
      <c r="D702">
        <v>0</v>
      </c>
      <c r="E702">
        <v>0</v>
      </c>
      <c r="F702">
        <v>1</v>
      </c>
      <c r="G702">
        <v>0</v>
      </c>
      <c r="H702">
        <v>2020.5523000000001</v>
      </c>
      <c r="I702">
        <v>0</v>
      </c>
    </row>
    <row r="703" spans="1:9">
      <c r="A703">
        <v>50</v>
      </c>
      <c r="B703">
        <v>0</v>
      </c>
      <c r="C703">
        <v>44.744999999999997</v>
      </c>
      <c r="D703">
        <v>0</v>
      </c>
      <c r="E703">
        <v>0</v>
      </c>
      <c r="F703">
        <v>0</v>
      </c>
      <c r="G703">
        <v>0</v>
      </c>
      <c r="H703">
        <v>9541.6955500000004</v>
      </c>
      <c r="I703">
        <v>0</v>
      </c>
    </row>
    <row r="704" spans="1:9">
      <c r="A704">
        <v>53</v>
      </c>
      <c r="B704">
        <v>0</v>
      </c>
      <c r="C704">
        <v>41.47</v>
      </c>
      <c r="D704">
        <v>0</v>
      </c>
      <c r="E704">
        <v>0</v>
      </c>
      <c r="F704">
        <v>1</v>
      </c>
      <c r="G704">
        <v>0</v>
      </c>
      <c r="H704">
        <v>9504.3102999999992</v>
      </c>
      <c r="I704">
        <v>1</v>
      </c>
    </row>
    <row r="705" spans="1:9">
      <c r="A705">
        <v>34</v>
      </c>
      <c r="B705">
        <v>1</v>
      </c>
      <c r="C705">
        <v>26.41</v>
      </c>
      <c r="D705">
        <v>0</v>
      </c>
      <c r="E705">
        <v>1</v>
      </c>
      <c r="F705">
        <v>0</v>
      </c>
      <c r="G705">
        <v>0</v>
      </c>
      <c r="H705">
        <v>5385.3379000000004</v>
      </c>
      <c r="I705">
        <v>0</v>
      </c>
    </row>
    <row r="706" spans="1:9">
      <c r="A706">
        <v>47</v>
      </c>
      <c r="B706">
        <v>1</v>
      </c>
      <c r="C706">
        <v>29.545000000000002</v>
      </c>
      <c r="D706">
        <v>0</v>
      </c>
      <c r="E706">
        <v>1</v>
      </c>
      <c r="F706">
        <v>0</v>
      </c>
      <c r="G706">
        <v>0</v>
      </c>
      <c r="H706">
        <v>8930.9345499999999</v>
      </c>
      <c r="I706">
        <v>0</v>
      </c>
    </row>
    <row r="707" spans="1:9">
      <c r="A707">
        <v>33</v>
      </c>
      <c r="B707">
        <v>2</v>
      </c>
      <c r="C707">
        <v>32.9</v>
      </c>
      <c r="D707">
        <v>0</v>
      </c>
      <c r="E707">
        <v>0</v>
      </c>
      <c r="F707">
        <v>0</v>
      </c>
      <c r="G707">
        <v>1</v>
      </c>
      <c r="H707">
        <v>5375.0379999999996</v>
      </c>
      <c r="I707">
        <v>0</v>
      </c>
    </row>
    <row r="708" spans="1:9">
      <c r="A708">
        <v>51</v>
      </c>
      <c r="B708">
        <v>0</v>
      </c>
      <c r="C708">
        <v>38.06</v>
      </c>
      <c r="D708">
        <v>1</v>
      </c>
      <c r="E708">
        <v>0</v>
      </c>
      <c r="F708">
        <v>1</v>
      </c>
      <c r="G708">
        <v>0</v>
      </c>
      <c r="H708">
        <v>44400.4064</v>
      </c>
      <c r="I708">
        <v>0</v>
      </c>
    </row>
    <row r="709" spans="1:9">
      <c r="A709">
        <v>49</v>
      </c>
      <c r="B709">
        <v>3</v>
      </c>
      <c r="C709">
        <v>28.69</v>
      </c>
      <c r="D709">
        <v>0</v>
      </c>
      <c r="E709">
        <v>1</v>
      </c>
      <c r="F709">
        <v>0</v>
      </c>
      <c r="G709">
        <v>0</v>
      </c>
      <c r="H709">
        <v>10264.4421</v>
      </c>
      <c r="I709">
        <v>1</v>
      </c>
    </row>
    <row r="710" spans="1:9">
      <c r="A710">
        <v>31</v>
      </c>
      <c r="B710">
        <v>3</v>
      </c>
      <c r="C710">
        <v>30.495000000000001</v>
      </c>
      <c r="D710">
        <v>0</v>
      </c>
      <c r="E710">
        <v>0</v>
      </c>
      <c r="F710">
        <v>0</v>
      </c>
      <c r="G710">
        <v>0</v>
      </c>
      <c r="H710">
        <v>6113.2310500000003</v>
      </c>
      <c r="I710">
        <v>0</v>
      </c>
    </row>
    <row r="711" spans="1:9">
      <c r="A711">
        <v>36</v>
      </c>
      <c r="B711">
        <v>0</v>
      </c>
      <c r="C711">
        <v>27.74</v>
      </c>
      <c r="D711">
        <v>0</v>
      </c>
      <c r="E711">
        <v>0</v>
      </c>
      <c r="F711">
        <v>0</v>
      </c>
      <c r="G711">
        <v>0</v>
      </c>
      <c r="H711">
        <v>5469.0065999999997</v>
      </c>
      <c r="I711">
        <v>0</v>
      </c>
    </row>
    <row r="712" spans="1:9">
      <c r="A712">
        <v>18</v>
      </c>
      <c r="B712">
        <v>1</v>
      </c>
      <c r="C712">
        <v>35.200000000000003</v>
      </c>
      <c r="D712">
        <v>0</v>
      </c>
      <c r="E712">
        <v>0</v>
      </c>
      <c r="F712">
        <v>1</v>
      </c>
      <c r="G712">
        <v>0</v>
      </c>
      <c r="H712">
        <v>1727.54</v>
      </c>
      <c r="I712">
        <v>1</v>
      </c>
    </row>
    <row r="713" spans="1:9">
      <c r="A713">
        <v>50</v>
      </c>
      <c r="B713">
        <v>2</v>
      </c>
      <c r="C713">
        <v>23.54</v>
      </c>
      <c r="D713">
        <v>0</v>
      </c>
      <c r="E713">
        <v>0</v>
      </c>
      <c r="F713">
        <v>1</v>
      </c>
      <c r="G713">
        <v>0</v>
      </c>
      <c r="H713">
        <v>10107.220600000001</v>
      </c>
      <c r="I713">
        <v>0</v>
      </c>
    </row>
    <row r="714" spans="1:9">
      <c r="A714">
        <v>43</v>
      </c>
      <c r="B714">
        <v>2</v>
      </c>
      <c r="C714">
        <v>30.684999999999999</v>
      </c>
      <c r="D714">
        <v>0</v>
      </c>
      <c r="E714">
        <v>1</v>
      </c>
      <c r="F714">
        <v>0</v>
      </c>
      <c r="G714">
        <v>0</v>
      </c>
      <c r="H714">
        <v>8310.8391499999998</v>
      </c>
      <c r="I714">
        <v>0</v>
      </c>
    </row>
    <row r="715" spans="1:9">
      <c r="A715">
        <v>20</v>
      </c>
      <c r="B715">
        <v>0</v>
      </c>
      <c r="C715">
        <v>40.47</v>
      </c>
      <c r="D715">
        <v>0</v>
      </c>
      <c r="E715">
        <v>0</v>
      </c>
      <c r="F715">
        <v>0</v>
      </c>
      <c r="G715">
        <v>0</v>
      </c>
      <c r="H715">
        <v>1984.4532999999999</v>
      </c>
      <c r="I715">
        <v>1</v>
      </c>
    </row>
    <row r="716" spans="1:9">
      <c r="A716">
        <v>24</v>
      </c>
      <c r="B716">
        <v>0</v>
      </c>
      <c r="C716">
        <v>22.6</v>
      </c>
      <c r="D716">
        <v>0</v>
      </c>
      <c r="E716">
        <v>0</v>
      </c>
      <c r="F716">
        <v>0</v>
      </c>
      <c r="G716">
        <v>1</v>
      </c>
      <c r="H716">
        <v>2457.502</v>
      </c>
      <c r="I716">
        <v>0</v>
      </c>
    </row>
    <row r="717" spans="1:9">
      <c r="A717">
        <v>60</v>
      </c>
      <c r="B717">
        <v>0</v>
      </c>
      <c r="C717">
        <v>28.9</v>
      </c>
      <c r="D717">
        <v>0</v>
      </c>
      <c r="E717">
        <v>0</v>
      </c>
      <c r="F717">
        <v>0</v>
      </c>
      <c r="G717">
        <v>1</v>
      </c>
      <c r="H717">
        <v>12146.971</v>
      </c>
      <c r="I717">
        <v>1</v>
      </c>
    </row>
    <row r="718" spans="1:9">
      <c r="A718">
        <v>49</v>
      </c>
      <c r="B718">
        <v>1</v>
      </c>
      <c r="C718">
        <v>22.61</v>
      </c>
      <c r="D718">
        <v>0</v>
      </c>
      <c r="E718">
        <v>1</v>
      </c>
      <c r="F718">
        <v>0</v>
      </c>
      <c r="G718">
        <v>0</v>
      </c>
      <c r="H718">
        <v>9566.9909000000007</v>
      </c>
      <c r="I718">
        <v>0</v>
      </c>
    </row>
    <row r="719" spans="1:9">
      <c r="A719">
        <v>60</v>
      </c>
      <c r="B719">
        <v>1</v>
      </c>
      <c r="C719">
        <v>24.32</v>
      </c>
      <c r="D719">
        <v>0</v>
      </c>
      <c r="E719">
        <v>1</v>
      </c>
      <c r="F719">
        <v>0</v>
      </c>
      <c r="G719">
        <v>0</v>
      </c>
      <c r="H719">
        <v>13112.604799999999</v>
      </c>
      <c r="I719">
        <v>1</v>
      </c>
    </row>
    <row r="720" spans="1:9">
      <c r="A720">
        <v>51</v>
      </c>
      <c r="B720">
        <v>2</v>
      </c>
      <c r="C720">
        <v>36.67</v>
      </c>
      <c r="D720">
        <v>0</v>
      </c>
      <c r="E720">
        <v>1</v>
      </c>
      <c r="F720">
        <v>0</v>
      </c>
      <c r="G720">
        <v>0</v>
      </c>
      <c r="H720">
        <v>10848.1343</v>
      </c>
      <c r="I720">
        <v>0</v>
      </c>
    </row>
    <row r="721" spans="1:9">
      <c r="A721">
        <v>58</v>
      </c>
      <c r="B721">
        <v>0</v>
      </c>
      <c r="C721">
        <v>33.44</v>
      </c>
      <c r="D721">
        <v>0</v>
      </c>
      <c r="E721">
        <v>1</v>
      </c>
      <c r="F721">
        <v>0</v>
      </c>
      <c r="G721">
        <v>0</v>
      </c>
      <c r="H721">
        <v>12231.613600000001</v>
      </c>
      <c r="I721">
        <v>0</v>
      </c>
    </row>
    <row r="722" spans="1:9">
      <c r="A722">
        <v>51</v>
      </c>
      <c r="B722">
        <v>0</v>
      </c>
      <c r="C722">
        <v>40.659999999999997</v>
      </c>
      <c r="D722">
        <v>0</v>
      </c>
      <c r="E722">
        <v>0</v>
      </c>
      <c r="F722">
        <v>0</v>
      </c>
      <c r="G722">
        <v>0</v>
      </c>
      <c r="H722">
        <v>9875.6803999999993</v>
      </c>
      <c r="I722">
        <v>0</v>
      </c>
    </row>
    <row r="723" spans="1:9">
      <c r="A723">
        <v>53</v>
      </c>
      <c r="B723">
        <v>3</v>
      </c>
      <c r="C723">
        <v>36.6</v>
      </c>
      <c r="D723">
        <v>0</v>
      </c>
      <c r="E723">
        <v>0</v>
      </c>
      <c r="F723">
        <v>0</v>
      </c>
      <c r="G723">
        <v>1</v>
      </c>
      <c r="H723">
        <v>11264.540999999999</v>
      </c>
      <c r="I723">
        <v>1</v>
      </c>
    </row>
    <row r="724" spans="1:9">
      <c r="A724">
        <v>62</v>
      </c>
      <c r="B724">
        <v>0</v>
      </c>
      <c r="C724">
        <v>37.4</v>
      </c>
      <c r="D724">
        <v>0</v>
      </c>
      <c r="E724">
        <v>0</v>
      </c>
      <c r="F724">
        <v>0</v>
      </c>
      <c r="G724">
        <v>1</v>
      </c>
      <c r="H724">
        <v>12979.358</v>
      </c>
      <c r="I724">
        <v>1</v>
      </c>
    </row>
    <row r="725" spans="1:9">
      <c r="A725">
        <v>19</v>
      </c>
      <c r="B725">
        <v>0</v>
      </c>
      <c r="C725">
        <v>35.4</v>
      </c>
      <c r="D725">
        <v>0</v>
      </c>
      <c r="E725">
        <v>0</v>
      </c>
      <c r="F725">
        <v>0</v>
      </c>
      <c r="G725">
        <v>1</v>
      </c>
      <c r="H725">
        <v>1263.249</v>
      </c>
      <c r="I725">
        <v>1</v>
      </c>
    </row>
    <row r="726" spans="1:9">
      <c r="A726">
        <v>50</v>
      </c>
      <c r="B726">
        <v>1</v>
      </c>
      <c r="C726">
        <v>27.074999999999999</v>
      </c>
      <c r="D726">
        <v>0</v>
      </c>
      <c r="E726">
        <v>0</v>
      </c>
      <c r="F726">
        <v>0</v>
      </c>
      <c r="G726">
        <v>0</v>
      </c>
      <c r="H726">
        <v>10106.134249999999</v>
      </c>
      <c r="I726">
        <v>0</v>
      </c>
    </row>
    <row r="727" spans="1:9">
      <c r="A727">
        <v>30</v>
      </c>
      <c r="B727">
        <v>3</v>
      </c>
      <c r="C727">
        <v>39.049999999999997</v>
      </c>
      <c r="D727">
        <v>1</v>
      </c>
      <c r="E727">
        <v>0</v>
      </c>
      <c r="F727">
        <v>1</v>
      </c>
      <c r="G727">
        <v>0</v>
      </c>
      <c r="H727">
        <v>40932.429499999998</v>
      </c>
      <c r="I727">
        <v>0</v>
      </c>
    </row>
    <row r="728" spans="1:9">
      <c r="A728">
        <v>41</v>
      </c>
      <c r="B728">
        <v>1</v>
      </c>
      <c r="C728">
        <v>28.405000000000001</v>
      </c>
      <c r="D728">
        <v>0</v>
      </c>
      <c r="E728">
        <v>1</v>
      </c>
      <c r="F728">
        <v>0</v>
      </c>
      <c r="G728">
        <v>0</v>
      </c>
      <c r="H728">
        <v>6664.68595</v>
      </c>
      <c r="I728">
        <v>1</v>
      </c>
    </row>
    <row r="729" spans="1:9">
      <c r="A729">
        <v>29</v>
      </c>
      <c r="B729">
        <v>1</v>
      </c>
      <c r="C729">
        <v>21.754999999999999</v>
      </c>
      <c r="D729">
        <v>1</v>
      </c>
      <c r="E729">
        <v>0</v>
      </c>
      <c r="F729">
        <v>0</v>
      </c>
      <c r="G729">
        <v>0</v>
      </c>
      <c r="H729">
        <v>16657.71745</v>
      </c>
      <c r="I729">
        <v>0</v>
      </c>
    </row>
    <row r="730" spans="1:9">
      <c r="A730">
        <v>18</v>
      </c>
      <c r="B730">
        <v>0</v>
      </c>
      <c r="C730">
        <v>40.28</v>
      </c>
      <c r="D730">
        <v>0</v>
      </c>
      <c r="E730">
        <v>0</v>
      </c>
      <c r="F730">
        <v>0</v>
      </c>
      <c r="G730">
        <v>0</v>
      </c>
      <c r="H730">
        <v>2217.6012000000001</v>
      </c>
      <c r="I730">
        <v>0</v>
      </c>
    </row>
    <row r="731" spans="1:9">
      <c r="A731">
        <v>41</v>
      </c>
      <c r="B731">
        <v>1</v>
      </c>
      <c r="C731">
        <v>36.08</v>
      </c>
      <c r="D731">
        <v>0</v>
      </c>
      <c r="E731">
        <v>0</v>
      </c>
      <c r="F731">
        <v>1</v>
      </c>
      <c r="G731">
        <v>0</v>
      </c>
      <c r="H731">
        <v>6781.3541999999998</v>
      </c>
      <c r="I731">
        <v>0</v>
      </c>
    </row>
    <row r="732" spans="1:9">
      <c r="A732">
        <v>35</v>
      </c>
      <c r="B732">
        <v>3</v>
      </c>
      <c r="C732">
        <v>24.42</v>
      </c>
      <c r="D732">
        <v>1</v>
      </c>
      <c r="E732">
        <v>0</v>
      </c>
      <c r="F732">
        <v>1</v>
      </c>
      <c r="G732">
        <v>0</v>
      </c>
      <c r="H732">
        <v>19361.998800000001</v>
      </c>
      <c r="I732">
        <v>1</v>
      </c>
    </row>
    <row r="733" spans="1:9">
      <c r="A733">
        <v>53</v>
      </c>
      <c r="B733">
        <v>1</v>
      </c>
      <c r="C733">
        <v>21.4</v>
      </c>
      <c r="D733">
        <v>0</v>
      </c>
      <c r="E733">
        <v>0</v>
      </c>
      <c r="F733">
        <v>0</v>
      </c>
      <c r="G733">
        <v>1</v>
      </c>
      <c r="H733">
        <v>10065.413</v>
      </c>
      <c r="I733">
        <v>1</v>
      </c>
    </row>
    <row r="734" spans="1:9">
      <c r="A734">
        <v>24</v>
      </c>
      <c r="B734">
        <v>3</v>
      </c>
      <c r="C734">
        <v>30.1</v>
      </c>
      <c r="D734">
        <v>0</v>
      </c>
      <c r="E734">
        <v>0</v>
      </c>
      <c r="F734">
        <v>0</v>
      </c>
      <c r="G734">
        <v>1</v>
      </c>
      <c r="H734">
        <v>4234.9269999999997</v>
      </c>
      <c r="I734">
        <v>0</v>
      </c>
    </row>
    <row r="735" spans="1:9">
      <c r="A735">
        <v>48</v>
      </c>
      <c r="B735">
        <v>1</v>
      </c>
      <c r="C735">
        <v>27.265000000000001</v>
      </c>
      <c r="D735">
        <v>0</v>
      </c>
      <c r="E735">
        <v>0</v>
      </c>
      <c r="F735">
        <v>0</v>
      </c>
      <c r="G735">
        <v>0</v>
      </c>
      <c r="H735">
        <v>9447.2503500000003</v>
      </c>
      <c r="I735">
        <v>0</v>
      </c>
    </row>
    <row r="736" spans="1:9">
      <c r="A736">
        <v>59</v>
      </c>
      <c r="B736">
        <v>3</v>
      </c>
      <c r="C736">
        <v>32.1</v>
      </c>
      <c r="D736">
        <v>0</v>
      </c>
      <c r="E736">
        <v>0</v>
      </c>
      <c r="F736">
        <v>0</v>
      </c>
      <c r="G736">
        <v>1</v>
      </c>
      <c r="H736">
        <v>14007.222</v>
      </c>
      <c r="I736">
        <v>0</v>
      </c>
    </row>
    <row r="737" spans="1:9">
      <c r="A737">
        <v>49</v>
      </c>
      <c r="B737">
        <v>1</v>
      </c>
      <c r="C737">
        <v>34.770000000000003</v>
      </c>
      <c r="D737">
        <v>0</v>
      </c>
      <c r="E737">
        <v>1</v>
      </c>
      <c r="F737">
        <v>0</v>
      </c>
      <c r="G737">
        <v>0</v>
      </c>
      <c r="H737">
        <v>9583.8932999999997</v>
      </c>
      <c r="I737">
        <v>0</v>
      </c>
    </row>
    <row r="738" spans="1:9">
      <c r="A738">
        <v>37</v>
      </c>
      <c r="B738">
        <v>0</v>
      </c>
      <c r="C738">
        <v>38.39</v>
      </c>
      <c r="D738">
        <v>1</v>
      </c>
      <c r="E738">
        <v>0</v>
      </c>
      <c r="F738">
        <v>1</v>
      </c>
      <c r="G738">
        <v>0</v>
      </c>
      <c r="H738">
        <v>40419.019099999998</v>
      </c>
      <c r="I738">
        <v>0</v>
      </c>
    </row>
    <row r="739" spans="1:9">
      <c r="A739">
        <v>26</v>
      </c>
      <c r="B739">
        <v>2</v>
      </c>
      <c r="C739">
        <v>23.7</v>
      </c>
      <c r="D739">
        <v>0</v>
      </c>
      <c r="E739">
        <v>0</v>
      </c>
      <c r="F739">
        <v>0</v>
      </c>
      <c r="G739">
        <v>1</v>
      </c>
      <c r="H739">
        <v>3484.3310000000001</v>
      </c>
      <c r="I739">
        <v>1</v>
      </c>
    </row>
    <row r="740" spans="1:9">
      <c r="A740">
        <v>23</v>
      </c>
      <c r="B740">
        <v>3</v>
      </c>
      <c r="C740">
        <v>31.73</v>
      </c>
      <c r="D740">
        <v>1</v>
      </c>
      <c r="E740">
        <v>0</v>
      </c>
      <c r="F740">
        <v>0</v>
      </c>
      <c r="G740">
        <v>0</v>
      </c>
      <c r="H740">
        <v>36189.101699999999</v>
      </c>
      <c r="I740">
        <v>1</v>
      </c>
    </row>
    <row r="741" spans="1:9">
      <c r="A741">
        <v>29</v>
      </c>
      <c r="B741">
        <v>2</v>
      </c>
      <c r="C741">
        <v>35.5</v>
      </c>
      <c r="D741">
        <v>1</v>
      </c>
      <c r="E741">
        <v>0</v>
      </c>
      <c r="F741">
        <v>0</v>
      </c>
      <c r="G741">
        <v>1</v>
      </c>
      <c r="H741">
        <v>44585.455869999998</v>
      </c>
      <c r="I741">
        <v>1</v>
      </c>
    </row>
    <row r="742" spans="1:9">
      <c r="A742">
        <v>45</v>
      </c>
      <c r="B742">
        <v>2</v>
      </c>
      <c r="C742">
        <v>24.035</v>
      </c>
      <c r="D742">
        <v>0</v>
      </c>
      <c r="E742">
        <v>0</v>
      </c>
      <c r="F742">
        <v>0</v>
      </c>
      <c r="G742">
        <v>0</v>
      </c>
      <c r="H742">
        <v>8604.4836500000001</v>
      </c>
      <c r="I742">
        <v>1</v>
      </c>
    </row>
    <row r="743" spans="1:9">
      <c r="A743">
        <v>27</v>
      </c>
      <c r="B743">
        <v>0</v>
      </c>
      <c r="C743">
        <v>29.15</v>
      </c>
      <c r="D743">
        <v>1</v>
      </c>
      <c r="E743">
        <v>0</v>
      </c>
      <c r="F743">
        <v>1</v>
      </c>
      <c r="G743">
        <v>0</v>
      </c>
      <c r="H743">
        <v>18246.495500000001</v>
      </c>
      <c r="I743">
        <v>1</v>
      </c>
    </row>
    <row r="744" spans="1:9">
      <c r="A744">
        <v>53</v>
      </c>
      <c r="B744">
        <v>0</v>
      </c>
      <c r="C744">
        <v>34.104999999999997</v>
      </c>
      <c r="D744">
        <v>1</v>
      </c>
      <c r="E744">
        <v>0</v>
      </c>
      <c r="F744">
        <v>0</v>
      </c>
      <c r="G744">
        <v>0</v>
      </c>
      <c r="H744">
        <v>43254.417950000003</v>
      </c>
      <c r="I744">
        <v>1</v>
      </c>
    </row>
    <row r="745" spans="1:9">
      <c r="A745">
        <v>31</v>
      </c>
      <c r="B745">
        <v>0</v>
      </c>
      <c r="C745">
        <v>26.62</v>
      </c>
      <c r="D745">
        <v>0</v>
      </c>
      <c r="E745">
        <v>0</v>
      </c>
      <c r="F745">
        <v>1</v>
      </c>
      <c r="G745">
        <v>0</v>
      </c>
      <c r="H745">
        <v>3757.8447999999999</v>
      </c>
      <c r="I745">
        <v>0</v>
      </c>
    </row>
    <row r="746" spans="1:9">
      <c r="A746">
        <v>50</v>
      </c>
      <c r="B746">
        <v>0</v>
      </c>
      <c r="C746">
        <v>26.41</v>
      </c>
      <c r="D746">
        <v>0</v>
      </c>
      <c r="E746">
        <v>1</v>
      </c>
      <c r="F746">
        <v>0</v>
      </c>
      <c r="G746">
        <v>0</v>
      </c>
      <c r="H746">
        <v>8827.2098999999998</v>
      </c>
      <c r="I746">
        <v>1</v>
      </c>
    </row>
    <row r="747" spans="1:9">
      <c r="A747">
        <v>50</v>
      </c>
      <c r="B747">
        <v>1</v>
      </c>
      <c r="C747">
        <v>30.114999999999998</v>
      </c>
      <c r="D747">
        <v>0</v>
      </c>
      <c r="E747">
        <v>1</v>
      </c>
      <c r="F747">
        <v>0</v>
      </c>
      <c r="G747">
        <v>0</v>
      </c>
      <c r="H747">
        <v>9910.3598500000007</v>
      </c>
      <c r="I747">
        <v>0</v>
      </c>
    </row>
    <row r="748" spans="1:9">
      <c r="A748">
        <v>34</v>
      </c>
      <c r="B748">
        <v>2</v>
      </c>
      <c r="C748">
        <v>27</v>
      </c>
      <c r="D748">
        <v>0</v>
      </c>
      <c r="E748">
        <v>0</v>
      </c>
      <c r="F748">
        <v>0</v>
      </c>
      <c r="G748">
        <v>1</v>
      </c>
      <c r="H748">
        <v>11737.848840000001</v>
      </c>
      <c r="I748">
        <v>1</v>
      </c>
    </row>
    <row r="749" spans="1:9">
      <c r="A749">
        <v>19</v>
      </c>
      <c r="B749">
        <v>0</v>
      </c>
      <c r="C749">
        <v>21.754999999999999</v>
      </c>
      <c r="D749">
        <v>0</v>
      </c>
      <c r="E749">
        <v>1</v>
      </c>
      <c r="F749">
        <v>0</v>
      </c>
      <c r="G749">
        <v>0</v>
      </c>
      <c r="H749">
        <v>1627.2824499999999</v>
      </c>
      <c r="I749">
        <v>1</v>
      </c>
    </row>
    <row r="750" spans="1:9">
      <c r="A750">
        <v>47</v>
      </c>
      <c r="B750">
        <v>1</v>
      </c>
      <c r="C750">
        <v>36</v>
      </c>
      <c r="D750">
        <v>0</v>
      </c>
      <c r="E750">
        <v>0</v>
      </c>
      <c r="F750">
        <v>0</v>
      </c>
      <c r="G750">
        <v>1</v>
      </c>
      <c r="H750">
        <v>8556.9069999999992</v>
      </c>
      <c r="I750">
        <v>0</v>
      </c>
    </row>
    <row r="751" spans="1:9">
      <c r="A751">
        <v>28</v>
      </c>
      <c r="B751">
        <v>0</v>
      </c>
      <c r="C751">
        <v>30.875</v>
      </c>
      <c r="D751">
        <v>0</v>
      </c>
      <c r="E751">
        <v>1</v>
      </c>
      <c r="F751">
        <v>0</v>
      </c>
      <c r="G751">
        <v>0</v>
      </c>
      <c r="H751">
        <v>3062.5082499999999</v>
      </c>
      <c r="I751">
        <v>1</v>
      </c>
    </row>
    <row r="752" spans="1:9">
      <c r="A752">
        <v>37</v>
      </c>
      <c r="B752">
        <v>0</v>
      </c>
      <c r="C752">
        <v>26.4</v>
      </c>
      <c r="D752">
        <v>1</v>
      </c>
      <c r="E752">
        <v>0</v>
      </c>
      <c r="F752">
        <v>1</v>
      </c>
      <c r="G752">
        <v>0</v>
      </c>
      <c r="H752">
        <v>19539.242999999999</v>
      </c>
      <c r="I752">
        <v>0</v>
      </c>
    </row>
    <row r="753" spans="1:9">
      <c r="A753">
        <v>21</v>
      </c>
      <c r="B753">
        <v>0</v>
      </c>
      <c r="C753">
        <v>28.975000000000001</v>
      </c>
      <c r="D753">
        <v>0</v>
      </c>
      <c r="E753">
        <v>1</v>
      </c>
      <c r="F753">
        <v>0</v>
      </c>
      <c r="G753">
        <v>0</v>
      </c>
      <c r="H753">
        <v>1906.35825</v>
      </c>
      <c r="I753">
        <v>1</v>
      </c>
    </row>
    <row r="754" spans="1:9">
      <c r="A754">
        <v>64</v>
      </c>
      <c r="B754">
        <v>0</v>
      </c>
      <c r="C754">
        <v>37.905000000000001</v>
      </c>
      <c r="D754">
        <v>0</v>
      </c>
      <c r="E754">
        <v>1</v>
      </c>
      <c r="F754">
        <v>0</v>
      </c>
      <c r="G754">
        <v>0</v>
      </c>
      <c r="H754">
        <v>14210.53595</v>
      </c>
      <c r="I754">
        <v>1</v>
      </c>
    </row>
    <row r="755" spans="1:9">
      <c r="A755">
        <v>58</v>
      </c>
      <c r="B755">
        <v>0</v>
      </c>
      <c r="C755">
        <v>22.77</v>
      </c>
      <c r="D755">
        <v>0</v>
      </c>
      <c r="E755">
        <v>0</v>
      </c>
      <c r="F755">
        <v>1</v>
      </c>
      <c r="G755">
        <v>0</v>
      </c>
      <c r="H755">
        <v>11833.782300000001</v>
      </c>
      <c r="I755">
        <v>0</v>
      </c>
    </row>
    <row r="756" spans="1:9">
      <c r="A756">
        <v>24</v>
      </c>
      <c r="B756">
        <v>4</v>
      </c>
      <c r="C756">
        <v>33.630000000000003</v>
      </c>
      <c r="D756">
        <v>0</v>
      </c>
      <c r="E756">
        <v>0</v>
      </c>
      <c r="F756">
        <v>0</v>
      </c>
      <c r="G756">
        <v>0</v>
      </c>
      <c r="H756">
        <v>17128.426080000001</v>
      </c>
      <c r="I756">
        <v>1</v>
      </c>
    </row>
    <row r="757" spans="1:9">
      <c r="A757">
        <v>31</v>
      </c>
      <c r="B757">
        <v>2</v>
      </c>
      <c r="C757">
        <v>27.645</v>
      </c>
      <c r="D757">
        <v>0</v>
      </c>
      <c r="E757">
        <v>0</v>
      </c>
      <c r="F757">
        <v>0</v>
      </c>
      <c r="G757">
        <v>0</v>
      </c>
      <c r="H757">
        <v>5031.26955</v>
      </c>
      <c r="I757">
        <v>1</v>
      </c>
    </row>
    <row r="758" spans="1:9">
      <c r="A758">
        <v>39</v>
      </c>
      <c r="B758">
        <v>3</v>
      </c>
      <c r="C758">
        <v>22.8</v>
      </c>
      <c r="D758">
        <v>0</v>
      </c>
      <c r="E758">
        <v>0</v>
      </c>
      <c r="F758">
        <v>0</v>
      </c>
      <c r="G758">
        <v>0</v>
      </c>
      <c r="H758">
        <v>7985.8149999999996</v>
      </c>
      <c r="I758">
        <v>0</v>
      </c>
    </row>
    <row r="759" spans="1:9">
      <c r="A759">
        <v>47</v>
      </c>
      <c r="B759">
        <v>0</v>
      </c>
      <c r="C759">
        <v>27.83</v>
      </c>
      <c r="D759">
        <v>1</v>
      </c>
      <c r="E759">
        <v>0</v>
      </c>
      <c r="F759">
        <v>1</v>
      </c>
      <c r="G759">
        <v>0</v>
      </c>
      <c r="H759">
        <v>23065.420699999999</v>
      </c>
      <c r="I759">
        <v>0</v>
      </c>
    </row>
    <row r="760" spans="1:9">
      <c r="A760">
        <v>30</v>
      </c>
      <c r="B760">
        <v>3</v>
      </c>
      <c r="C760">
        <v>37.43</v>
      </c>
      <c r="D760">
        <v>0</v>
      </c>
      <c r="E760">
        <v>0</v>
      </c>
      <c r="F760">
        <v>0</v>
      </c>
      <c r="G760">
        <v>0</v>
      </c>
      <c r="H760">
        <v>5428.7277000000004</v>
      </c>
      <c r="I760">
        <v>1</v>
      </c>
    </row>
    <row r="761" spans="1:9">
      <c r="A761">
        <v>18</v>
      </c>
      <c r="B761">
        <v>0</v>
      </c>
      <c r="C761">
        <v>38.17</v>
      </c>
      <c r="D761">
        <v>1</v>
      </c>
      <c r="E761">
        <v>0</v>
      </c>
      <c r="F761">
        <v>1</v>
      </c>
      <c r="G761">
        <v>0</v>
      </c>
      <c r="H761">
        <v>36307.798300000002</v>
      </c>
      <c r="I761">
        <v>1</v>
      </c>
    </row>
    <row r="762" spans="1:9">
      <c r="A762">
        <v>22</v>
      </c>
      <c r="B762">
        <v>2</v>
      </c>
      <c r="C762">
        <v>34.58</v>
      </c>
      <c r="D762">
        <v>0</v>
      </c>
      <c r="E762">
        <v>0</v>
      </c>
      <c r="F762">
        <v>0</v>
      </c>
      <c r="G762">
        <v>0</v>
      </c>
      <c r="H762">
        <v>3925.7582000000002</v>
      </c>
      <c r="I762">
        <v>0</v>
      </c>
    </row>
    <row r="763" spans="1:9">
      <c r="A763">
        <v>23</v>
      </c>
      <c r="B763">
        <v>1</v>
      </c>
      <c r="C763">
        <v>35.200000000000003</v>
      </c>
      <c r="D763">
        <v>0</v>
      </c>
      <c r="E763">
        <v>0</v>
      </c>
      <c r="F763">
        <v>0</v>
      </c>
      <c r="G763">
        <v>1</v>
      </c>
      <c r="H763">
        <v>2416.9549999999999</v>
      </c>
      <c r="I763">
        <v>1</v>
      </c>
    </row>
    <row r="764" spans="1:9">
      <c r="A764">
        <v>33</v>
      </c>
      <c r="B764">
        <v>1</v>
      </c>
      <c r="C764">
        <v>27.1</v>
      </c>
      <c r="D764">
        <v>1</v>
      </c>
      <c r="E764">
        <v>0</v>
      </c>
      <c r="F764">
        <v>0</v>
      </c>
      <c r="G764">
        <v>1</v>
      </c>
      <c r="H764">
        <v>19040.876</v>
      </c>
      <c r="I764">
        <v>1</v>
      </c>
    </row>
    <row r="765" spans="1:9">
      <c r="A765">
        <v>27</v>
      </c>
      <c r="B765">
        <v>0</v>
      </c>
      <c r="C765">
        <v>26.03</v>
      </c>
      <c r="D765">
        <v>0</v>
      </c>
      <c r="E765">
        <v>0</v>
      </c>
      <c r="F765">
        <v>0</v>
      </c>
      <c r="G765">
        <v>0</v>
      </c>
      <c r="H765">
        <v>3070.8087</v>
      </c>
      <c r="I765">
        <v>1</v>
      </c>
    </row>
    <row r="766" spans="1:9">
      <c r="A766">
        <v>45</v>
      </c>
      <c r="B766">
        <v>2</v>
      </c>
      <c r="C766">
        <v>25.175000000000001</v>
      </c>
      <c r="D766">
        <v>0</v>
      </c>
      <c r="E766">
        <v>0</v>
      </c>
      <c r="F766">
        <v>0</v>
      </c>
      <c r="G766">
        <v>0</v>
      </c>
      <c r="H766">
        <v>9095.0682500000003</v>
      </c>
      <c r="I766">
        <v>0</v>
      </c>
    </row>
    <row r="767" spans="1:9">
      <c r="A767">
        <v>57</v>
      </c>
      <c r="B767">
        <v>0</v>
      </c>
      <c r="C767">
        <v>31.824999999999999</v>
      </c>
      <c r="D767">
        <v>0</v>
      </c>
      <c r="E767">
        <v>1</v>
      </c>
      <c r="F767">
        <v>0</v>
      </c>
      <c r="G767">
        <v>0</v>
      </c>
      <c r="H767">
        <v>11842.623750000001</v>
      </c>
      <c r="I767">
        <v>0</v>
      </c>
    </row>
    <row r="768" spans="1:9">
      <c r="A768">
        <v>47</v>
      </c>
      <c r="B768">
        <v>1</v>
      </c>
      <c r="C768">
        <v>32.299999999999997</v>
      </c>
      <c r="D768">
        <v>0</v>
      </c>
      <c r="E768">
        <v>0</v>
      </c>
      <c r="F768">
        <v>0</v>
      </c>
      <c r="G768">
        <v>1</v>
      </c>
      <c r="H768">
        <v>8062.7640000000001</v>
      </c>
      <c r="I768">
        <v>1</v>
      </c>
    </row>
    <row r="769" spans="1:9">
      <c r="A769">
        <v>42</v>
      </c>
      <c r="B769">
        <v>1</v>
      </c>
      <c r="C769">
        <v>29</v>
      </c>
      <c r="D769">
        <v>0</v>
      </c>
      <c r="E769">
        <v>0</v>
      </c>
      <c r="F769">
        <v>0</v>
      </c>
      <c r="G769">
        <v>1</v>
      </c>
      <c r="H769">
        <v>7050.6419999999998</v>
      </c>
      <c r="I769">
        <v>0</v>
      </c>
    </row>
    <row r="770" spans="1:9">
      <c r="A770">
        <v>64</v>
      </c>
      <c r="B770">
        <v>0</v>
      </c>
      <c r="C770">
        <v>39.700000000000003</v>
      </c>
      <c r="D770">
        <v>0</v>
      </c>
      <c r="E770">
        <v>0</v>
      </c>
      <c r="F770">
        <v>0</v>
      </c>
      <c r="G770">
        <v>1</v>
      </c>
      <c r="H770">
        <v>14319.031000000001</v>
      </c>
      <c r="I770">
        <v>0</v>
      </c>
    </row>
    <row r="771" spans="1:9">
      <c r="A771">
        <v>38</v>
      </c>
      <c r="B771">
        <v>2</v>
      </c>
      <c r="C771">
        <v>19.475000000000001</v>
      </c>
      <c r="D771">
        <v>0</v>
      </c>
      <c r="E771">
        <v>1</v>
      </c>
      <c r="F771">
        <v>0</v>
      </c>
      <c r="G771">
        <v>0</v>
      </c>
      <c r="H771">
        <v>6933.2422500000002</v>
      </c>
      <c r="I771">
        <v>0</v>
      </c>
    </row>
    <row r="772" spans="1:9">
      <c r="A772">
        <v>61</v>
      </c>
      <c r="B772">
        <v>3</v>
      </c>
      <c r="C772">
        <v>36.1</v>
      </c>
      <c r="D772">
        <v>0</v>
      </c>
      <c r="E772">
        <v>0</v>
      </c>
      <c r="F772">
        <v>0</v>
      </c>
      <c r="G772">
        <v>1</v>
      </c>
      <c r="H772">
        <v>27941.28758</v>
      </c>
      <c r="I772">
        <v>1</v>
      </c>
    </row>
    <row r="773" spans="1:9">
      <c r="A773">
        <v>53</v>
      </c>
      <c r="B773">
        <v>2</v>
      </c>
      <c r="C773">
        <v>26.7</v>
      </c>
      <c r="D773">
        <v>0</v>
      </c>
      <c r="E773">
        <v>0</v>
      </c>
      <c r="F773">
        <v>0</v>
      </c>
      <c r="G773">
        <v>1</v>
      </c>
      <c r="H773">
        <v>11150.78</v>
      </c>
      <c r="I773">
        <v>0</v>
      </c>
    </row>
    <row r="774" spans="1:9">
      <c r="A774">
        <v>44</v>
      </c>
      <c r="B774">
        <v>0</v>
      </c>
      <c r="C774">
        <v>36.479999999999997</v>
      </c>
      <c r="D774">
        <v>0</v>
      </c>
      <c r="E774">
        <v>0</v>
      </c>
      <c r="F774">
        <v>0</v>
      </c>
      <c r="G774">
        <v>0</v>
      </c>
      <c r="H774">
        <v>12797.20962</v>
      </c>
      <c r="I774">
        <v>0</v>
      </c>
    </row>
    <row r="775" spans="1:9">
      <c r="A775">
        <v>19</v>
      </c>
      <c r="B775">
        <v>0</v>
      </c>
      <c r="C775">
        <v>28.88</v>
      </c>
      <c r="D775">
        <v>1</v>
      </c>
      <c r="E775">
        <v>1</v>
      </c>
      <c r="F775">
        <v>0</v>
      </c>
      <c r="G775">
        <v>0</v>
      </c>
      <c r="H775">
        <v>17748.5062</v>
      </c>
      <c r="I775">
        <v>0</v>
      </c>
    </row>
    <row r="776" spans="1:9">
      <c r="A776">
        <v>41</v>
      </c>
      <c r="B776">
        <v>2</v>
      </c>
      <c r="C776">
        <v>34.200000000000003</v>
      </c>
      <c r="D776">
        <v>0</v>
      </c>
      <c r="E776">
        <v>1</v>
      </c>
      <c r="F776">
        <v>0</v>
      </c>
      <c r="G776">
        <v>0</v>
      </c>
      <c r="H776">
        <v>7261.741</v>
      </c>
      <c r="I776">
        <v>1</v>
      </c>
    </row>
    <row r="777" spans="1:9">
      <c r="A777">
        <v>51</v>
      </c>
      <c r="B777">
        <v>3</v>
      </c>
      <c r="C777">
        <v>33.33</v>
      </c>
      <c r="D777">
        <v>0</v>
      </c>
      <c r="E777">
        <v>0</v>
      </c>
      <c r="F777">
        <v>1</v>
      </c>
      <c r="G777">
        <v>0</v>
      </c>
      <c r="H777">
        <v>10560.4917</v>
      </c>
      <c r="I777">
        <v>1</v>
      </c>
    </row>
    <row r="778" spans="1:9">
      <c r="A778">
        <v>40</v>
      </c>
      <c r="B778">
        <v>2</v>
      </c>
      <c r="C778">
        <v>32.299999999999997</v>
      </c>
      <c r="D778">
        <v>0</v>
      </c>
      <c r="E778">
        <v>1</v>
      </c>
      <c r="F778">
        <v>0</v>
      </c>
      <c r="G778">
        <v>0</v>
      </c>
      <c r="H778">
        <v>6986.6970000000001</v>
      </c>
      <c r="I778">
        <v>1</v>
      </c>
    </row>
    <row r="779" spans="1:9">
      <c r="A779">
        <v>45</v>
      </c>
      <c r="B779">
        <v>0</v>
      </c>
      <c r="C779">
        <v>39.805</v>
      </c>
      <c r="D779">
        <v>0</v>
      </c>
      <c r="E779">
        <v>0</v>
      </c>
      <c r="F779">
        <v>0</v>
      </c>
      <c r="G779">
        <v>0</v>
      </c>
      <c r="H779">
        <v>7448.4039499999999</v>
      </c>
      <c r="I779">
        <v>1</v>
      </c>
    </row>
    <row r="780" spans="1:9">
      <c r="A780">
        <v>35</v>
      </c>
      <c r="B780">
        <v>3</v>
      </c>
      <c r="C780">
        <v>34.32</v>
      </c>
      <c r="D780">
        <v>0</v>
      </c>
      <c r="E780">
        <v>0</v>
      </c>
      <c r="F780">
        <v>1</v>
      </c>
      <c r="G780">
        <v>0</v>
      </c>
      <c r="H780">
        <v>5934.3797999999997</v>
      </c>
      <c r="I780">
        <v>1</v>
      </c>
    </row>
    <row r="781" spans="1:9">
      <c r="A781">
        <v>53</v>
      </c>
      <c r="B781">
        <v>0</v>
      </c>
      <c r="C781">
        <v>28.88</v>
      </c>
      <c r="D781">
        <v>0</v>
      </c>
      <c r="E781">
        <v>1</v>
      </c>
      <c r="F781">
        <v>0</v>
      </c>
      <c r="G781">
        <v>0</v>
      </c>
      <c r="H781">
        <v>9869.8101999999999</v>
      </c>
      <c r="I781">
        <v>1</v>
      </c>
    </row>
    <row r="782" spans="1:9">
      <c r="A782">
        <v>30</v>
      </c>
      <c r="B782">
        <v>3</v>
      </c>
      <c r="C782">
        <v>24.4</v>
      </c>
      <c r="D782">
        <v>1</v>
      </c>
      <c r="E782">
        <v>0</v>
      </c>
      <c r="F782">
        <v>0</v>
      </c>
      <c r="G782">
        <v>1</v>
      </c>
      <c r="H782">
        <v>18259.216</v>
      </c>
      <c r="I782">
        <v>1</v>
      </c>
    </row>
    <row r="783" spans="1:9">
      <c r="A783">
        <v>18</v>
      </c>
      <c r="B783">
        <v>0</v>
      </c>
      <c r="C783">
        <v>41.14</v>
      </c>
      <c r="D783">
        <v>0</v>
      </c>
      <c r="E783">
        <v>0</v>
      </c>
      <c r="F783">
        <v>1</v>
      </c>
      <c r="G783">
        <v>0</v>
      </c>
      <c r="H783">
        <v>1146.7965999999999</v>
      </c>
      <c r="I783">
        <v>1</v>
      </c>
    </row>
    <row r="784" spans="1:9">
      <c r="A784">
        <v>51</v>
      </c>
      <c r="B784">
        <v>1</v>
      </c>
      <c r="C784">
        <v>35.97</v>
      </c>
      <c r="D784">
        <v>0</v>
      </c>
      <c r="E784">
        <v>0</v>
      </c>
      <c r="F784">
        <v>1</v>
      </c>
      <c r="G784">
        <v>0</v>
      </c>
      <c r="H784">
        <v>9386.1612999999998</v>
      </c>
      <c r="I784">
        <v>1</v>
      </c>
    </row>
    <row r="785" spans="1:9">
      <c r="A785">
        <v>50</v>
      </c>
      <c r="B785">
        <v>1</v>
      </c>
      <c r="C785">
        <v>27.6</v>
      </c>
      <c r="D785">
        <v>1</v>
      </c>
      <c r="E785">
        <v>0</v>
      </c>
      <c r="F785">
        <v>0</v>
      </c>
      <c r="G785">
        <v>1</v>
      </c>
      <c r="H785">
        <v>24520.263999999999</v>
      </c>
      <c r="I785">
        <v>0</v>
      </c>
    </row>
    <row r="786" spans="1:9">
      <c r="A786">
        <v>31</v>
      </c>
      <c r="B786">
        <v>1</v>
      </c>
      <c r="C786">
        <v>29.26</v>
      </c>
      <c r="D786">
        <v>0</v>
      </c>
      <c r="E786">
        <v>0</v>
      </c>
      <c r="F786">
        <v>1</v>
      </c>
      <c r="G786">
        <v>0</v>
      </c>
      <c r="H786">
        <v>4350.5144</v>
      </c>
      <c r="I786">
        <v>0</v>
      </c>
    </row>
    <row r="787" spans="1:9">
      <c r="A787">
        <v>35</v>
      </c>
      <c r="B787">
        <v>3</v>
      </c>
      <c r="C787">
        <v>27.7</v>
      </c>
      <c r="D787">
        <v>0</v>
      </c>
      <c r="E787">
        <v>0</v>
      </c>
      <c r="F787">
        <v>0</v>
      </c>
      <c r="G787">
        <v>1</v>
      </c>
      <c r="H787">
        <v>6414.1779999999999</v>
      </c>
      <c r="I787">
        <v>0</v>
      </c>
    </row>
    <row r="788" spans="1:9">
      <c r="A788">
        <v>60</v>
      </c>
      <c r="B788">
        <v>0</v>
      </c>
      <c r="C788">
        <v>36.954999999999998</v>
      </c>
      <c r="D788">
        <v>0</v>
      </c>
      <c r="E788">
        <v>0</v>
      </c>
      <c r="F788">
        <v>0</v>
      </c>
      <c r="G788">
        <v>0</v>
      </c>
      <c r="H788">
        <v>12741.167450000001</v>
      </c>
      <c r="I788">
        <v>1</v>
      </c>
    </row>
    <row r="789" spans="1:9">
      <c r="A789">
        <v>21</v>
      </c>
      <c r="B789">
        <v>0</v>
      </c>
      <c r="C789">
        <v>36.86</v>
      </c>
      <c r="D789">
        <v>0</v>
      </c>
      <c r="E789">
        <v>1</v>
      </c>
      <c r="F789">
        <v>0</v>
      </c>
      <c r="G789">
        <v>0</v>
      </c>
      <c r="H789">
        <v>1917.3184000000001</v>
      </c>
      <c r="I789">
        <v>1</v>
      </c>
    </row>
    <row r="790" spans="1:9">
      <c r="A790">
        <v>29</v>
      </c>
      <c r="B790">
        <v>3</v>
      </c>
      <c r="C790">
        <v>22.515000000000001</v>
      </c>
      <c r="D790">
        <v>0</v>
      </c>
      <c r="E790">
        <v>0</v>
      </c>
      <c r="F790">
        <v>0</v>
      </c>
      <c r="G790">
        <v>0</v>
      </c>
      <c r="H790">
        <v>5209.5788499999999</v>
      </c>
      <c r="I790">
        <v>1</v>
      </c>
    </row>
    <row r="791" spans="1:9">
      <c r="A791">
        <v>62</v>
      </c>
      <c r="B791">
        <v>0</v>
      </c>
      <c r="C791">
        <v>29.92</v>
      </c>
      <c r="D791">
        <v>0</v>
      </c>
      <c r="E791">
        <v>0</v>
      </c>
      <c r="F791">
        <v>1</v>
      </c>
      <c r="G791">
        <v>0</v>
      </c>
      <c r="H791">
        <v>13457.960800000001</v>
      </c>
      <c r="I791">
        <v>0</v>
      </c>
    </row>
    <row r="792" spans="1:9">
      <c r="A792">
        <v>39</v>
      </c>
      <c r="B792">
        <v>0</v>
      </c>
      <c r="C792">
        <v>41.8</v>
      </c>
      <c r="D792">
        <v>0</v>
      </c>
      <c r="E792">
        <v>0</v>
      </c>
      <c r="F792">
        <v>1</v>
      </c>
      <c r="G792">
        <v>0</v>
      </c>
      <c r="H792">
        <v>5662.2250000000004</v>
      </c>
      <c r="I792">
        <v>0</v>
      </c>
    </row>
    <row r="793" spans="1:9">
      <c r="A793">
        <v>19</v>
      </c>
      <c r="B793">
        <v>0</v>
      </c>
      <c r="C793">
        <v>27.6</v>
      </c>
      <c r="D793">
        <v>0</v>
      </c>
      <c r="E793">
        <v>0</v>
      </c>
      <c r="F793">
        <v>0</v>
      </c>
      <c r="G793">
        <v>1</v>
      </c>
      <c r="H793">
        <v>1252.4069999999999</v>
      </c>
      <c r="I793">
        <v>1</v>
      </c>
    </row>
    <row r="794" spans="1:9">
      <c r="A794">
        <v>22</v>
      </c>
      <c r="B794">
        <v>0</v>
      </c>
      <c r="C794">
        <v>23.18</v>
      </c>
      <c r="D794">
        <v>0</v>
      </c>
      <c r="E794">
        <v>0</v>
      </c>
      <c r="F794">
        <v>0</v>
      </c>
      <c r="G794">
        <v>0</v>
      </c>
      <c r="H794">
        <v>2731.9122000000002</v>
      </c>
      <c r="I794">
        <v>0</v>
      </c>
    </row>
    <row r="795" spans="1:9">
      <c r="A795">
        <v>53</v>
      </c>
      <c r="B795">
        <v>0</v>
      </c>
      <c r="C795">
        <v>20.9</v>
      </c>
      <c r="D795">
        <v>1</v>
      </c>
      <c r="E795">
        <v>0</v>
      </c>
      <c r="F795">
        <v>1</v>
      </c>
      <c r="G795">
        <v>0</v>
      </c>
      <c r="H795">
        <v>21195.817999999999</v>
      </c>
      <c r="I795">
        <v>1</v>
      </c>
    </row>
    <row r="796" spans="1:9">
      <c r="A796">
        <v>39</v>
      </c>
      <c r="B796">
        <v>2</v>
      </c>
      <c r="C796">
        <v>31.92</v>
      </c>
      <c r="D796">
        <v>0</v>
      </c>
      <c r="E796">
        <v>1</v>
      </c>
      <c r="F796">
        <v>0</v>
      </c>
      <c r="G796">
        <v>0</v>
      </c>
      <c r="H796">
        <v>7209.4917999999998</v>
      </c>
      <c r="I796">
        <v>0</v>
      </c>
    </row>
    <row r="797" spans="1:9">
      <c r="A797">
        <v>27</v>
      </c>
      <c r="B797">
        <v>0</v>
      </c>
      <c r="C797">
        <v>28.5</v>
      </c>
      <c r="D797">
        <v>1</v>
      </c>
      <c r="E797">
        <v>1</v>
      </c>
      <c r="F797">
        <v>0</v>
      </c>
      <c r="G797">
        <v>0</v>
      </c>
      <c r="H797">
        <v>18310.741999999998</v>
      </c>
      <c r="I797">
        <v>1</v>
      </c>
    </row>
    <row r="798" spans="1:9">
      <c r="A798">
        <v>30</v>
      </c>
      <c r="B798">
        <v>2</v>
      </c>
      <c r="C798">
        <v>44.22</v>
      </c>
      <c r="D798">
        <v>0</v>
      </c>
      <c r="E798">
        <v>0</v>
      </c>
      <c r="F798">
        <v>1</v>
      </c>
      <c r="G798">
        <v>0</v>
      </c>
      <c r="H798">
        <v>4266.1657999999998</v>
      </c>
      <c r="I798">
        <v>1</v>
      </c>
    </row>
    <row r="799" spans="1:9">
      <c r="A799">
        <v>30</v>
      </c>
      <c r="B799">
        <v>1</v>
      </c>
      <c r="C799">
        <v>22.895</v>
      </c>
      <c r="D799">
        <v>0</v>
      </c>
      <c r="E799">
        <v>0</v>
      </c>
      <c r="F799">
        <v>0</v>
      </c>
      <c r="G799">
        <v>0</v>
      </c>
      <c r="H799">
        <v>4719.52405</v>
      </c>
      <c r="I799">
        <v>0</v>
      </c>
    </row>
    <row r="800" spans="1:9">
      <c r="A800">
        <v>58</v>
      </c>
      <c r="B800">
        <v>0</v>
      </c>
      <c r="C800">
        <v>33.1</v>
      </c>
      <c r="D800">
        <v>0</v>
      </c>
      <c r="E800">
        <v>0</v>
      </c>
      <c r="F800">
        <v>0</v>
      </c>
      <c r="G800">
        <v>1</v>
      </c>
      <c r="H800">
        <v>11848.141</v>
      </c>
      <c r="I800">
        <v>0</v>
      </c>
    </row>
    <row r="801" spans="1:9">
      <c r="A801">
        <v>33</v>
      </c>
      <c r="B801">
        <v>0</v>
      </c>
      <c r="C801">
        <v>24.795000000000002</v>
      </c>
      <c r="D801">
        <v>1</v>
      </c>
      <c r="E801">
        <v>0</v>
      </c>
      <c r="F801">
        <v>0</v>
      </c>
      <c r="G801">
        <v>0</v>
      </c>
      <c r="H801">
        <v>17904.527050000001</v>
      </c>
      <c r="I801">
        <v>1</v>
      </c>
    </row>
    <row r="802" spans="1:9">
      <c r="A802">
        <v>42</v>
      </c>
      <c r="B802">
        <v>1</v>
      </c>
      <c r="C802">
        <v>26.18</v>
      </c>
      <c r="D802">
        <v>0</v>
      </c>
      <c r="E802">
        <v>0</v>
      </c>
      <c r="F802">
        <v>1</v>
      </c>
      <c r="G802">
        <v>0</v>
      </c>
      <c r="H802">
        <v>7046.7222000000002</v>
      </c>
      <c r="I802">
        <v>0</v>
      </c>
    </row>
    <row r="803" spans="1:9">
      <c r="A803">
        <v>64</v>
      </c>
      <c r="B803">
        <v>0</v>
      </c>
      <c r="C803">
        <v>35.97</v>
      </c>
      <c r="D803">
        <v>0</v>
      </c>
      <c r="E803">
        <v>0</v>
      </c>
      <c r="F803">
        <v>1</v>
      </c>
      <c r="G803">
        <v>0</v>
      </c>
      <c r="H803">
        <v>14313.846299999999</v>
      </c>
      <c r="I803">
        <v>0</v>
      </c>
    </row>
    <row r="804" spans="1:9">
      <c r="A804">
        <v>21</v>
      </c>
      <c r="B804">
        <v>1</v>
      </c>
      <c r="C804">
        <v>22.3</v>
      </c>
      <c r="D804">
        <v>0</v>
      </c>
      <c r="E804">
        <v>0</v>
      </c>
      <c r="F804">
        <v>0</v>
      </c>
      <c r="G804">
        <v>1</v>
      </c>
      <c r="H804">
        <v>2103.08</v>
      </c>
      <c r="I804">
        <v>1</v>
      </c>
    </row>
    <row r="805" spans="1:9">
      <c r="A805">
        <v>18</v>
      </c>
      <c r="B805">
        <v>0</v>
      </c>
      <c r="C805">
        <v>42.24</v>
      </c>
      <c r="D805">
        <v>1</v>
      </c>
      <c r="E805">
        <v>0</v>
      </c>
      <c r="F805">
        <v>1</v>
      </c>
      <c r="G805">
        <v>0</v>
      </c>
      <c r="H805">
        <v>38792.685599999997</v>
      </c>
      <c r="I805">
        <v>0</v>
      </c>
    </row>
    <row r="806" spans="1:9">
      <c r="A806">
        <v>23</v>
      </c>
      <c r="B806">
        <v>0</v>
      </c>
      <c r="C806">
        <v>26.51</v>
      </c>
      <c r="D806">
        <v>0</v>
      </c>
      <c r="E806">
        <v>0</v>
      </c>
      <c r="F806">
        <v>1</v>
      </c>
      <c r="G806">
        <v>0</v>
      </c>
      <c r="H806">
        <v>1815.8759</v>
      </c>
      <c r="I806">
        <v>1</v>
      </c>
    </row>
    <row r="807" spans="1:9">
      <c r="A807">
        <v>45</v>
      </c>
      <c r="B807">
        <v>0</v>
      </c>
      <c r="C807">
        <v>35.814999999999998</v>
      </c>
      <c r="D807">
        <v>0</v>
      </c>
      <c r="E807">
        <v>1</v>
      </c>
      <c r="F807">
        <v>0</v>
      </c>
      <c r="G807">
        <v>0</v>
      </c>
      <c r="H807">
        <v>7731.8578500000003</v>
      </c>
      <c r="I807">
        <v>0</v>
      </c>
    </row>
    <row r="808" spans="1:9">
      <c r="A808">
        <v>40</v>
      </c>
      <c r="B808">
        <v>1</v>
      </c>
      <c r="C808">
        <v>41.42</v>
      </c>
      <c r="D808">
        <v>0</v>
      </c>
      <c r="E808">
        <v>1</v>
      </c>
      <c r="F808">
        <v>0</v>
      </c>
      <c r="G808">
        <v>0</v>
      </c>
      <c r="H808">
        <v>28476.734990000001</v>
      </c>
      <c r="I808">
        <v>0</v>
      </c>
    </row>
    <row r="809" spans="1:9">
      <c r="A809">
        <v>19</v>
      </c>
      <c r="B809">
        <v>0</v>
      </c>
      <c r="C809">
        <v>36.575000000000003</v>
      </c>
      <c r="D809">
        <v>0</v>
      </c>
      <c r="E809">
        <v>1</v>
      </c>
      <c r="F809">
        <v>0</v>
      </c>
      <c r="G809">
        <v>0</v>
      </c>
      <c r="H809">
        <v>2136.8822500000001</v>
      </c>
      <c r="I809">
        <v>0</v>
      </c>
    </row>
    <row r="810" spans="1:9">
      <c r="A810">
        <v>18</v>
      </c>
      <c r="B810">
        <v>0</v>
      </c>
      <c r="C810">
        <v>30.14</v>
      </c>
      <c r="D810">
        <v>0</v>
      </c>
      <c r="E810">
        <v>0</v>
      </c>
      <c r="F810">
        <v>1</v>
      </c>
      <c r="G810">
        <v>0</v>
      </c>
      <c r="H810">
        <v>1131.5065999999999</v>
      </c>
      <c r="I810">
        <v>1</v>
      </c>
    </row>
    <row r="811" spans="1:9">
      <c r="A811">
        <v>25</v>
      </c>
      <c r="B811">
        <v>1</v>
      </c>
      <c r="C811">
        <v>25.84</v>
      </c>
      <c r="D811">
        <v>0</v>
      </c>
      <c r="E811">
        <v>0</v>
      </c>
      <c r="F811">
        <v>0</v>
      </c>
      <c r="G811">
        <v>0</v>
      </c>
      <c r="H811">
        <v>3309.7926000000002</v>
      </c>
      <c r="I811">
        <v>1</v>
      </c>
    </row>
    <row r="812" spans="1:9">
      <c r="A812">
        <v>46</v>
      </c>
      <c r="B812">
        <v>3</v>
      </c>
      <c r="C812">
        <v>30.8</v>
      </c>
      <c r="D812">
        <v>0</v>
      </c>
      <c r="E812">
        <v>0</v>
      </c>
      <c r="F812">
        <v>0</v>
      </c>
      <c r="G812">
        <v>1</v>
      </c>
      <c r="H812">
        <v>9414.92</v>
      </c>
      <c r="I812">
        <v>0</v>
      </c>
    </row>
    <row r="813" spans="1:9">
      <c r="A813">
        <v>33</v>
      </c>
      <c r="B813">
        <v>3</v>
      </c>
      <c r="C813">
        <v>42.94</v>
      </c>
      <c r="D813">
        <v>0</v>
      </c>
      <c r="E813">
        <v>1</v>
      </c>
      <c r="F813">
        <v>0</v>
      </c>
      <c r="G813">
        <v>0</v>
      </c>
      <c r="H813">
        <v>6360.9935999999998</v>
      </c>
      <c r="I813">
        <v>0</v>
      </c>
    </row>
    <row r="814" spans="1:9">
      <c r="A814">
        <v>54</v>
      </c>
      <c r="B814">
        <v>2</v>
      </c>
      <c r="C814">
        <v>21.01</v>
      </c>
      <c r="D814">
        <v>0</v>
      </c>
      <c r="E814">
        <v>0</v>
      </c>
      <c r="F814">
        <v>1</v>
      </c>
      <c r="G814">
        <v>0</v>
      </c>
      <c r="H814">
        <v>11013.7119</v>
      </c>
      <c r="I814">
        <v>1</v>
      </c>
    </row>
    <row r="815" spans="1:9">
      <c r="A815">
        <v>28</v>
      </c>
      <c r="B815">
        <v>2</v>
      </c>
      <c r="C815">
        <v>22.515000000000001</v>
      </c>
      <c r="D815">
        <v>0</v>
      </c>
      <c r="E815">
        <v>0</v>
      </c>
      <c r="F815">
        <v>0</v>
      </c>
      <c r="G815">
        <v>0</v>
      </c>
      <c r="H815">
        <v>4428.8878500000001</v>
      </c>
      <c r="I815">
        <v>1</v>
      </c>
    </row>
    <row r="816" spans="1:9">
      <c r="A816">
        <v>36</v>
      </c>
      <c r="B816">
        <v>2</v>
      </c>
      <c r="C816">
        <v>34.43</v>
      </c>
      <c r="D816">
        <v>0</v>
      </c>
      <c r="E816">
        <v>0</v>
      </c>
      <c r="F816">
        <v>1</v>
      </c>
      <c r="G816">
        <v>0</v>
      </c>
      <c r="H816">
        <v>5584.3056999999999</v>
      </c>
      <c r="I816">
        <v>1</v>
      </c>
    </row>
    <row r="817" spans="1:9">
      <c r="A817">
        <v>20</v>
      </c>
      <c r="B817">
        <v>0</v>
      </c>
      <c r="C817">
        <v>31.46</v>
      </c>
      <c r="D817">
        <v>0</v>
      </c>
      <c r="E817">
        <v>0</v>
      </c>
      <c r="F817">
        <v>1</v>
      </c>
      <c r="G817">
        <v>0</v>
      </c>
      <c r="H817">
        <v>1877.9294</v>
      </c>
      <c r="I817">
        <v>0</v>
      </c>
    </row>
    <row r="818" spans="1:9">
      <c r="A818">
        <v>24</v>
      </c>
      <c r="B818">
        <v>0</v>
      </c>
      <c r="C818">
        <v>24.225000000000001</v>
      </c>
      <c r="D818">
        <v>0</v>
      </c>
      <c r="E818">
        <v>1</v>
      </c>
      <c r="F818">
        <v>0</v>
      </c>
      <c r="G818">
        <v>0</v>
      </c>
      <c r="H818">
        <v>2842.7607499999999</v>
      </c>
      <c r="I818">
        <v>0</v>
      </c>
    </row>
    <row r="819" spans="1:9">
      <c r="A819">
        <v>23</v>
      </c>
      <c r="B819">
        <v>3</v>
      </c>
      <c r="C819">
        <v>37.1</v>
      </c>
      <c r="D819">
        <v>0</v>
      </c>
      <c r="E819">
        <v>0</v>
      </c>
      <c r="F819">
        <v>0</v>
      </c>
      <c r="G819">
        <v>1</v>
      </c>
      <c r="H819">
        <v>3597.596</v>
      </c>
      <c r="I819">
        <v>1</v>
      </c>
    </row>
    <row r="820" spans="1:9">
      <c r="A820">
        <v>47</v>
      </c>
      <c r="B820">
        <v>1</v>
      </c>
      <c r="C820">
        <v>26.125</v>
      </c>
      <c r="D820">
        <v>1</v>
      </c>
      <c r="E820">
        <v>0</v>
      </c>
      <c r="F820">
        <v>0</v>
      </c>
      <c r="G820">
        <v>0</v>
      </c>
      <c r="H820">
        <v>23401.30575</v>
      </c>
      <c r="I820">
        <v>0</v>
      </c>
    </row>
    <row r="821" spans="1:9">
      <c r="A821">
        <v>33</v>
      </c>
      <c r="B821">
        <v>0</v>
      </c>
      <c r="C821">
        <v>35.53</v>
      </c>
      <c r="D821">
        <v>1</v>
      </c>
      <c r="E821">
        <v>1</v>
      </c>
      <c r="F821">
        <v>0</v>
      </c>
      <c r="G821">
        <v>0</v>
      </c>
      <c r="H821">
        <v>55135.402090000003</v>
      </c>
      <c r="I821">
        <v>0</v>
      </c>
    </row>
    <row r="822" spans="1:9">
      <c r="A822">
        <v>45</v>
      </c>
      <c r="B822">
        <v>1</v>
      </c>
      <c r="C822">
        <v>33.700000000000003</v>
      </c>
      <c r="D822">
        <v>0</v>
      </c>
      <c r="E822">
        <v>0</v>
      </c>
      <c r="F822">
        <v>0</v>
      </c>
      <c r="G822">
        <v>1</v>
      </c>
      <c r="H822">
        <v>7445.9179999999997</v>
      </c>
      <c r="I822">
        <v>1</v>
      </c>
    </row>
    <row r="823" spans="1:9">
      <c r="A823">
        <v>26</v>
      </c>
      <c r="B823">
        <v>0</v>
      </c>
      <c r="C823">
        <v>17.670000000000002</v>
      </c>
      <c r="D823">
        <v>0</v>
      </c>
      <c r="E823">
        <v>1</v>
      </c>
      <c r="F823">
        <v>0</v>
      </c>
      <c r="G823">
        <v>0</v>
      </c>
      <c r="H823">
        <v>2680.9493000000002</v>
      </c>
      <c r="I823">
        <v>1</v>
      </c>
    </row>
    <row r="824" spans="1:9">
      <c r="A824">
        <v>18</v>
      </c>
      <c r="B824">
        <v>0</v>
      </c>
      <c r="C824">
        <v>31.13</v>
      </c>
      <c r="D824">
        <v>0</v>
      </c>
      <c r="E824">
        <v>0</v>
      </c>
      <c r="F824">
        <v>1</v>
      </c>
      <c r="G824">
        <v>0</v>
      </c>
      <c r="H824">
        <v>1621.8827000000001</v>
      </c>
      <c r="I824">
        <v>0</v>
      </c>
    </row>
    <row r="825" spans="1:9">
      <c r="A825">
        <v>44</v>
      </c>
      <c r="B825">
        <v>2</v>
      </c>
      <c r="C825">
        <v>29.81</v>
      </c>
      <c r="D825">
        <v>0</v>
      </c>
      <c r="E825">
        <v>0</v>
      </c>
      <c r="F825">
        <v>1</v>
      </c>
      <c r="G825">
        <v>0</v>
      </c>
      <c r="H825">
        <v>8219.2039000000004</v>
      </c>
      <c r="I825">
        <v>0</v>
      </c>
    </row>
    <row r="826" spans="1:9">
      <c r="A826">
        <v>60</v>
      </c>
      <c r="B826">
        <v>0</v>
      </c>
      <c r="C826">
        <v>24.32</v>
      </c>
      <c r="D826">
        <v>0</v>
      </c>
      <c r="E826">
        <v>1</v>
      </c>
      <c r="F826">
        <v>0</v>
      </c>
      <c r="G826">
        <v>0</v>
      </c>
      <c r="H826">
        <v>12523.604799999999</v>
      </c>
      <c r="I826">
        <v>1</v>
      </c>
    </row>
    <row r="827" spans="1:9">
      <c r="A827">
        <v>64</v>
      </c>
      <c r="B827">
        <v>2</v>
      </c>
      <c r="C827">
        <v>31.824999999999999</v>
      </c>
      <c r="D827">
        <v>0</v>
      </c>
      <c r="E827">
        <v>0</v>
      </c>
      <c r="F827">
        <v>0</v>
      </c>
      <c r="G827">
        <v>0</v>
      </c>
      <c r="H827">
        <v>16069.08475</v>
      </c>
      <c r="I827">
        <v>0</v>
      </c>
    </row>
    <row r="828" spans="1:9">
      <c r="A828">
        <v>56</v>
      </c>
      <c r="B828">
        <v>2</v>
      </c>
      <c r="C828">
        <v>31.79</v>
      </c>
      <c r="D828">
        <v>1</v>
      </c>
      <c r="E828">
        <v>0</v>
      </c>
      <c r="F828">
        <v>1</v>
      </c>
      <c r="G828">
        <v>0</v>
      </c>
      <c r="H828">
        <v>43813.866099999999</v>
      </c>
      <c r="I828">
        <v>1</v>
      </c>
    </row>
    <row r="829" spans="1:9">
      <c r="A829">
        <v>36</v>
      </c>
      <c r="B829">
        <v>1</v>
      </c>
      <c r="C829">
        <v>28.024999999999999</v>
      </c>
      <c r="D829">
        <v>1</v>
      </c>
      <c r="E829">
        <v>0</v>
      </c>
      <c r="F829">
        <v>0</v>
      </c>
      <c r="G829">
        <v>0</v>
      </c>
      <c r="H829">
        <v>20773.62775</v>
      </c>
      <c r="I829">
        <v>1</v>
      </c>
    </row>
    <row r="830" spans="1:9">
      <c r="A830">
        <v>41</v>
      </c>
      <c r="B830">
        <v>3</v>
      </c>
      <c r="C830">
        <v>30.78</v>
      </c>
      <c r="D830">
        <v>1</v>
      </c>
      <c r="E830">
        <v>0</v>
      </c>
      <c r="F830">
        <v>0</v>
      </c>
      <c r="G830">
        <v>0</v>
      </c>
      <c r="H830">
        <v>39597.407200000001</v>
      </c>
      <c r="I830">
        <v>1</v>
      </c>
    </row>
    <row r="831" spans="1:9">
      <c r="A831">
        <v>39</v>
      </c>
      <c r="B831">
        <v>1</v>
      </c>
      <c r="C831">
        <v>21.85</v>
      </c>
      <c r="D831">
        <v>0</v>
      </c>
      <c r="E831">
        <v>1</v>
      </c>
      <c r="F831">
        <v>0</v>
      </c>
      <c r="G831">
        <v>0</v>
      </c>
      <c r="H831">
        <v>6117.4944999999998</v>
      </c>
      <c r="I831">
        <v>1</v>
      </c>
    </row>
    <row r="832" spans="1:9">
      <c r="A832">
        <v>63</v>
      </c>
      <c r="B832">
        <v>0</v>
      </c>
      <c r="C832">
        <v>33.1</v>
      </c>
      <c r="D832">
        <v>0</v>
      </c>
      <c r="E832">
        <v>0</v>
      </c>
      <c r="F832">
        <v>0</v>
      </c>
      <c r="G832">
        <v>1</v>
      </c>
      <c r="H832">
        <v>13393.755999999999</v>
      </c>
      <c r="I832">
        <v>1</v>
      </c>
    </row>
    <row r="833" spans="1:9">
      <c r="A833">
        <v>36</v>
      </c>
      <c r="B833">
        <v>0</v>
      </c>
      <c r="C833">
        <v>25.84</v>
      </c>
      <c r="D833">
        <v>0</v>
      </c>
      <c r="E833">
        <v>1</v>
      </c>
      <c r="F833">
        <v>0</v>
      </c>
      <c r="G833">
        <v>0</v>
      </c>
      <c r="H833">
        <v>5266.3656000000001</v>
      </c>
      <c r="I833">
        <v>0</v>
      </c>
    </row>
    <row r="834" spans="1:9">
      <c r="A834">
        <v>28</v>
      </c>
      <c r="B834">
        <v>2</v>
      </c>
      <c r="C834">
        <v>23.844999999999999</v>
      </c>
      <c r="D834">
        <v>0</v>
      </c>
      <c r="E834">
        <v>1</v>
      </c>
      <c r="F834">
        <v>0</v>
      </c>
      <c r="G834">
        <v>0</v>
      </c>
      <c r="H834">
        <v>4719.7365499999996</v>
      </c>
      <c r="I834">
        <v>0</v>
      </c>
    </row>
    <row r="835" spans="1:9">
      <c r="A835">
        <v>58</v>
      </c>
      <c r="B835">
        <v>0</v>
      </c>
      <c r="C835">
        <v>34.39</v>
      </c>
      <c r="D835">
        <v>0</v>
      </c>
      <c r="E835">
        <v>1</v>
      </c>
      <c r="F835">
        <v>0</v>
      </c>
      <c r="G835">
        <v>0</v>
      </c>
      <c r="H835">
        <v>11743.9341</v>
      </c>
      <c r="I835">
        <v>1</v>
      </c>
    </row>
    <row r="836" spans="1:9">
      <c r="A836">
        <v>36</v>
      </c>
      <c r="B836">
        <v>1</v>
      </c>
      <c r="C836">
        <v>33.82</v>
      </c>
      <c r="D836">
        <v>0</v>
      </c>
      <c r="E836">
        <v>1</v>
      </c>
      <c r="F836">
        <v>0</v>
      </c>
      <c r="G836">
        <v>0</v>
      </c>
      <c r="H836">
        <v>5377.4578000000001</v>
      </c>
      <c r="I836">
        <v>1</v>
      </c>
    </row>
    <row r="837" spans="1:9">
      <c r="A837">
        <v>42</v>
      </c>
      <c r="B837">
        <v>2</v>
      </c>
      <c r="C837">
        <v>35.97</v>
      </c>
      <c r="D837">
        <v>0</v>
      </c>
      <c r="E837">
        <v>0</v>
      </c>
      <c r="F837">
        <v>1</v>
      </c>
      <c r="G837">
        <v>0</v>
      </c>
      <c r="H837">
        <v>7160.3302999999996</v>
      </c>
      <c r="I837">
        <v>1</v>
      </c>
    </row>
    <row r="838" spans="1:9">
      <c r="A838">
        <v>36</v>
      </c>
      <c r="B838">
        <v>0</v>
      </c>
      <c r="C838">
        <v>31.5</v>
      </c>
      <c r="D838">
        <v>0</v>
      </c>
      <c r="E838">
        <v>0</v>
      </c>
      <c r="F838">
        <v>0</v>
      </c>
      <c r="G838">
        <v>1</v>
      </c>
      <c r="H838">
        <v>4402.2330000000002</v>
      </c>
      <c r="I838">
        <v>1</v>
      </c>
    </row>
    <row r="839" spans="1:9">
      <c r="A839">
        <v>56</v>
      </c>
      <c r="B839">
        <v>0</v>
      </c>
      <c r="C839">
        <v>28.31</v>
      </c>
      <c r="D839">
        <v>0</v>
      </c>
      <c r="E839">
        <v>0</v>
      </c>
      <c r="F839">
        <v>0</v>
      </c>
      <c r="G839">
        <v>0</v>
      </c>
      <c r="H839">
        <v>11657.7189</v>
      </c>
      <c r="I839">
        <v>0</v>
      </c>
    </row>
    <row r="840" spans="1:9">
      <c r="A840">
        <v>35</v>
      </c>
      <c r="B840">
        <v>2</v>
      </c>
      <c r="C840">
        <v>23.465</v>
      </c>
      <c r="D840">
        <v>0</v>
      </c>
      <c r="E840">
        <v>0</v>
      </c>
      <c r="F840">
        <v>0</v>
      </c>
      <c r="G840">
        <v>0</v>
      </c>
      <c r="H840">
        <v>6402.2913500000004</v>
      </c>
      <c r="I840">
        <v>0</v>
      </c>
    </row>
    <row r="841" spans="1:9">
      <c r="A841">
        <v>59</v>
      </c>
      <c r="B841">
        <v>0</v>
      </c>
      <c r="C841">
        <v>31.35</v>
      </c>
      <c r="D841">
        <v>0</v>
      </c>
      <c r="E841">
        <v>1</v>
      </c>
      <c r="F841">
        <v>0</v>
      </c>
      <c r="G841">
        <v>0</v>
      </c>
      <c r="H841">
        <v>12622.1795</v>
      </c>
      <c r="I841">
        <v>0</v>
      </c>
    </row>
    <row r="842" spans="1:9">
      <c r="A842">
        <v>21</v>
      </c>
      <c r="B842">
        <v>0</v>
      </c>
      <c r="C842">
        <v>31.1</v>
      </c>
      <c r="D842">
        <v>0</v>
      </c>
      <c r="E842">
        <v>0</v>
      </c>
      <c r="F842">
        <v>0</v>
      </c>
      <c r="G842">
        <v>1</v>
      </c>
      <c r="H842">
        <v>1526.3119999999999</v>
      </c>
      <c r="I842">
        <v>1</v>
      </c>
    </row>
    <row r="843" spans="1:9">
      <c r="A843">
        <v>59</v>
      </c>
      <c r="B843">
        <v>0</v>
      </c>
      <c r="C843">
        <v>24.7</v>
      </c>
      <c r="D843">
        <v>0</v>
      </c>
      <c r="E843">
        <v>0</v>
      </c>
      <c r="F843">
        <v>0</v>
      </c>
      <c r="G843">
        <v>0</v>
      </c>
      <c r="H843">
        <v>12323.936</v>
      </c>
      <c r="I843">
        <v>1</v>
      </c>
    </row>
    <row r="844" spans="1:9">
      <c r="A844">
        <v>23</v>
      </c>
      <c r="B844">
        <v>2</v>
      </c>
      <c r="C844">
        <v>32.78</v>
      </c>
      <c r="D844">
        <v>1</v>
      </c>
      <c r="E844">
        <v>0</v>
      </c>
      <c r="F844">
        <v>1</v>
      </c>
      <c r="G844">
        <v>0</v>
      </c>
      <c r="H844">
        <v>36021.011200000001</v>
      </c>
      <c r="I844">
        <v>0</v>
      </c>
    </row>
    <row r="845" spans="1:9">
      <c r="A845">
        <v>57</v>
      </c>
      <c r="B845">
        <v>0</v>
      </c>
      <c r="C845">
        <v>29.81</v>
      </c>
      <c r="D845">
        <v>1</v>
      </c>
      <c r="E845">
        <v>0</v>
      </c>
      <c r="F845">
        <v>1</v>
      </c>
      <c r="G845">
        <v>0</v>
      </c>
      <c r="H845">
        <v>27533.912899999999</v>
      </c>
      <c r="I845">
        <v>0</v>
      </c>
    </row>
    <row r="846" spans="1:9">
      <c r="A846">
        <v>53</v>
      </c>
      <c r="B846">
        <v>0</v>
      </c>
      <c r="C846">
        <v>30.495000000000001</v>
      </c>
      <c r="D846">
        <v>0</v>
      </c>
      <c r="E846">
        <v>0</v>
      </c>
      <c r="F846">
        <v>0</v>
      </c>
      <c r="G846">
        <v>0</v>
      </c>
      <c r="H846">
        <v>10072.055050000001</v>
      </c>
      <c r="I846">
        <v>1</v>
      </c>
    </row>
    <row r="847" spans="1:9">
      <c r="A847">
        <v>60</v>
      </c>
      <c r="B847">
        <v>0</v>
      </c>
      <c r="C847">
        <v>32.450000000000003</v>
      </c>
      <c r="D847">
        <v>1</v>
      </c>
      <c r="E847">
        <v>0</v>
      </c>
      <c r="F847">
        <v>1</v>
      </c>
      <c r="G847">
        <v>0</v>
      </c>
      <c r="H847">
        <v>45008.955499999996</v>
      </c>
      <c r="I847">
        <v>0</v>
      </c>
    </row>
    <row r="848" spans="1:9">
      <c r="A848">
        <v>51</v>
      </c>
      <c r="B848">
        <v>1</v>
      </c>
      <c r="C848">
        <v>34.200000000000003</v>
      </c>
      <c r="D848">
        <v>0</v>
      </c>
      <c r="E848">
        <v>0</v>
      </c>
      <c r="F848">
        <v>0</v>
      </c>
      <c r="G848">
        <v>1</v>
      </c>
      <c r="H848">
        <v>9872.7009999999991</v>
      </c>
      <c r="I848">
        <v>0</v>
      </c>
    </row>
    <row r="849" spans="1:9">
      <c r="A849">
        <v>23</v>
      </c>
      <c r="B849">
        <v>1</v>
      </c>
      <c r="C849">
        <v>50.38</v>
      </c>
      <c r="D849">
        <v>0</v>
      </c>
      <c r="E849">
        <v>0</v>
      </c>
      <c r="F849">
        <v>1</v>
      </c>
      <c r="G849">
        <v>0</v>
      </c>
      <c r="H849">
        <v>2438.0551999999998</v>
      </c>
      <c r="I849">
        <v>1</v>
      </c>
    </row>
    <row r="850" spans="1:9">
      <c r="A850">
        <v>27</v>
      </c>
      <c r="B850">
        <v>0</v>
      </c>
      <c r="C850">
        <v>24.1</v>
      </c>
      <c r="D850">
        <v>0</v>
      </c>
      <c r="E850">
        <v>0</v>
      </c>
      <c r="F850">
        <v>0</v>
      </c>
      <c r="G850">
        <v>1</v>
      </c>
      <c r="H850">
        <v>2974.1260000000002</v>
      </c>
      <c r="I850">
        <v>0</v>
      </c>
    </row>
    <row r="851" spans="1:9">
      <c r="A851">
        <v>55</v>
      </c>
      <c r="B851">
        <v>0</v>
      </c>
      <c r="C851">
        <v>32.774999999999999</v>
      </c>
      <c r="D851">
        <v>0</v>
      </c>
      <c r="E851">
        <v>1</v>
      </c>
      <c r="F851">
        <v>0</v>
      </c>
      <c r="G851">
        <v>0</v>
      </c>
      <c r="H851">
        <v>10601.632250000001</v>
      </c>
      <c r="I851">
        <v>1</v>
      </c>
    </row>
    <row r="852" spans="1:9">
      <c r="A852">
        <v>37</v>
      </c>
      <c r="B852">
        <v>0</v>
      </c>
      <c r="C852">
        <v>30.78</v>
      </c>
      <c r="D852">
        <v>1</v>
      </c>
      <c r="E852">
        <v>0</v>
      </c>
      <c r="F852">
        <v>0</v>
      </c>
      <c r="G852">
        <v>0</v>
      </c>
      <c r="H852">
        <v>37270.1512</v>
      </c>
      <c r="I852">
        <v>0</v>
      </c>
    </row>
    <row r="853" spans="1:9">
      <c r="A853">
        <v>61</v>
      </c>
      <c r="B853">
        <v>2</v>
      </c>
      <c r="C853">
        <v>32.299999999999997</v>
      </c>
      <c r="D853">
        <v>0</v>
      </c>
      <c r="E853">
        <v>1</v>
      </c>
      <c r="F853">
        <v>0</v>
      </c>
      <c r="G853">
        <v>0</v>
      </c>
      <c r="H853">
        <v>14119.62</v>
      </c>
      <c r="I853">
        <v>1</v>
      </c>
    </row>
    <row r="854" spans="1:9">
      <c r="A854">
        <v>46</v>
      </c>
      <c r="B854">
        <v>0</v>
      </c>
      <c r="C854">
        <v>35.53</v>
      </c>
      <c r="D854">
        <v>1</v>
      </c>
      <c r="E854">
        <v>0</v>
      </c>
      <c r="F854">
        <v>0</v>
      </c>
      <c r="G854">
        <v>0</v>
      </c>
      <c r="H854">
        <v>42111.664700000001</v>
      </c>
      <c r="I854">
        <v>0</v>
      </c>
    </row>
    <row r="855" spans="1:9">
      <c r="A855">
        <v>53</v>
      </c>
      <c r="B855">
        <v>2</v>
      </c>
      <c r="C855">
        <v>23.75</v>
      </c>
      <c r="D855">
        <v>0</v>
      </c>
      <c r="E855">
        <v>0</v>
      </c>
      <c r="F855">
        <v>0</v>
      </c>
      <c r="G855">
        <v>0</v>
      </c>
      <c r="H855">
        <v>11729.6795</v>
      </c>
      <c r="I855">
        <v>0</v>
      </c>
    </row>
    <row r="856" spans="1:9">
      <c r="A856">
        <v>49</v>
      </c>
      <c r="B856">
        <v>3</v>
      </c>
      <c r="C856">
        <v>23.844999999999999</v>
      </c>
      <c r="D856">
        <v>1</v>
      </c>
      <c r="E856">
        <v>0</v>
      </c>
      <c r="F856">
        <v>0</v>
      </c>
      <c r="G856">
        <v>0</v>
      </c>
      <c r="H856">
        <v>24106.912550000001</v>
      </c>
      <c r="I856">
        <v>0</v>
      </c>
    </row>
    <row r="857" spans="1:9">
      <c r="A857">
        <v>20</v>
      </c>
      <c r="B857">
        <v>0</v>
      </c>
      <c r="C857">
        <v>29.6</v>
      </c>
      <c r="D857">
        <v>0</v>
      </c>
      <c r="E857">
        <v>0</v>
      </c>
      <c r="F857">
        <v>0</v>
      </c>
      <c r="G857">
        <v>1</v>
      </c>
      <c r="H857">
        <v>1875.3440000000001</v>
      </c>
      <c r="I857">
        <v>0</v>
      </c>
    </row>
    <row r="858" spans="1:9">
      <c r="A858">
        <v>48</v>
      </c>
      <c r="B858">
        <v>0</v>
      </c>
      <c r="C858">
        <v>33.11</v>
      </c>
      <c r="D858">
        <v>1</v>
      </c>
      <c r="E858">
        <v>0</v>
      </c>
      <c r="F858">
        <v>1</v>
      </c>
      <c r="G858">
        <v>0</v>
      </c>
      <c r="H858">
        <v>40974.164900000003</v>
      </c>
      <c r="I858">
        <v>0</v>
      </c>
    </row>
    <row r="859" spans="1:9">
      <c r="A859">
        <v>25</v>
      </c>
      <c r="B859">
        <v>0</v>
      </c>
      <c r="C859">
        <v>24.13</v>
      </c>
      <c r="D859">
        <v>1</v>
      </c>
      <c r="E859">
        <v>1</v>
      </c>
      <c r="F859">
        <v>0</v>
      </c>
      <c r="G859">
        <v>0</v>
      </c>
      <c r="H859">
        <v>15817.985699999999</v>
      </c>
      <c r="I859">
        <v>1</v>
      </c>
    </row>
    <row r="860" spans="1:9">
      <c r="A860">
        <v>25</v>
      </c>
      <c r="B860">
        <v>1</v>
      </c>
      <c r="C860">
        <v>32.229999999999997</v>
      </c>
      <c r="D860">
        <v>0</v>
      </c>
      <c r="E860">
        <v>0</v>
      </c>
      <c r="F860">
        <v>1</v>
      </c>
      <c r="G860">
        <v>0</v>
      </c>
      <c r="H860">
        <v>18218.161390000001</v>
      </c>
      <c r="I860">
        <v>0</v>
      </c>
    </row>
    <row r="861" spans="1:9">
      <c r="A861">
        <v>57</v>
      </c>
      <c r="B861">
        <v>0</v>
      </c>
      <c r="C861">
        <v>28.1</v>
      </c>
      <c r="D861">
        <v>0</v>
      </c>
      <c r="E861">
        <v>0</v>
      </c>
      <c r="F861">
        <v>0</v>
      </c>
      <c r="G861">
        <v>1</v>
      </c>
      <c r="H861">
        <v>10965.446</v>
      </c>
      <c r="I861">
        <v>1</v>
      </c>
    </row>
    <row r="862" spans="1:9">
      <c r="A862">
        <v>37</v>
      </c>
      <c r="B862">
        <v>2</v>
      </c>
      <c r="C862">
        <v>47.6</v>
      </c>
      <c r="D862">
        <v>1</v>
      </c>
      <c r="E862">
        <v>0</v>
      </c>
      <c r="F862">
        <v>0</v>
      </c>
      <c r="G862">
        <v>1</v>
      </c>
      <c r="H862">
        <v>46113.510999999999</v>
      </c>
      <c r="I862">
        <v>0</v>
      </c>
    </row>
    <row r="863" spans="1:9">
      <c r="A863">
        <v>38</v>
      </c>
      <c r="B863">
        <v>3</v>
      </c>
      <c r="C863">
        <v>28</v>
      </c>
      <c r="D863">
        <v>0</v>
      </c>
      <c r="E863">
        <v>0</v>
      </c>
      <c r="F863">
        <v>0</v>
      </c>
      <c r="G863">
        <v>1</v>
      </c>
      <c r="H863">
        <v>7151.0919999999996</v>
      </c>
      <c r="I863">
        <v>0</v>
      </c>
    </row>
    <row r="864" spans="1:9">
      <c r="A864">
        <v>55</v>
      </c>
      <c r="B864">
        <v>2</v>
      </c>
      <c r="C864">
        <v>33.534999999999997</v>
      </c>
      <c r="D864">
        <v>0</v>
      </c>
      <c r="E864">
        <v>1</v>
      </c>
      <c r="F864">
        <v>0</v>
      </c>
      <c r="G864">
        <v>0</v>
      </c>
      <c r="H864">
        <v>12269.68865</v>
      </c>
      <c r="I864">
        <v>0</v>
      </c>
    </row>
    <row r="865" spans="1:9">
      <c r="A865">
        <v>36</v>
      </c>
      <c r="B865">
        <v>0</v>
      </c>
      <c r="C865">
        <v>19.855</v>
      </c>
      <c r="D865">
        <v>0</v>
      </c>
      <c r="E865">
        <v>0</v>
      </c>
      <c r="F865">
        <v>0</v>
      </c>
      <c r="G865">
        <v>0</v>
      </c>
      <c r="H865">
        <v>5458.0464499999998</v>
      </c>
      <c r="I865">
        <v>0</v>
      </c>
    </row>
    <row r="866" spans="1:9">
      <c r="A866">
        <v>51</v>
      </c>
      <c r="B866">
        <v>0</v>
      </c>
      <c r="C866">
        <v>25.4</v>
      </c>
      <c r="D866">
        <v>0</v>
      </c>
      <c r="E866">
        <v>0</v>
      </c>
      <c r="F866">
        <v>0</v>
      </c>
      <c r="G866">
        <v>1</v>
      </c>
      <c r="H866">
        <v>8782.4689999999991</v>
      </c>
      <c r="I866">
        <v>1</v>
      </c>
    </row>
    <row r="867" spans="1:9">
      <c r="A867">
        <v>40</v>
      </c>
      <c r="B867">
        <v>2</v>
      </c>
      <c r="C867">
        <v>29.9</v>
      </c>
      <c r="D867">
        <v>0</v>
      </c>
      <c r="E867">
        <v>0</v>
      </c>
      <c r="F867">
        <v>0</v>
      </c>
      <c r="G867">
        <v>1</v>
      </c>
      <c r="H867">
        <v>6600.3609999999999</v>
      </c>
      <c r="I867">
        <v>1</v>
      </c>
    </row>
    <row r="868" spans="1:9">
      <c r="A868">
        <v>18</v>
      </c>
      <c r="B868">
        <v>0</v>
      </c>
      <c r="C868">
        <v>37.29</v>
      </c>
      <c r="D868">
        <v>0</v>
      </c>
      <c r="E868">
        <v>0</v>
      </c>
      <c r="F868">
        <v>1</v>
      </c>
      <c r="G868">
        <v>0</v>
      </c>
      <c r="H868">
        <v>1141.4450999999999</v>
      </c>
      <c r="I868">
        <v>1</v>
      </c>
    </row>
    <row r="869" spans="1:9">
      <c r="A869">
        <v>57</v>
      </c>
      <c r="B869">
        <v>1</v>
      </c>
      <c r="C869">
        <v>43.7</v>
      </c>
      <c r="D869">
        <v>0</v>
      </c>
      <c r="E869">
        <v>0</v>
      </c>
      <c r="F869">
        <v>0</v>
      </c>
      <c r="G869">
        <v>1</v>
      </c>
      <c r="H869">
        <v>11576.13</v>
      </c>
      <c r="I869">
        <v>1</v>
      </c>
    </row>
    <row r="870" spans="1:9">
      <c r="A870">
        <v>61</v>
      </c>
      <c r="B870">
        <v>0</v>
      </c>
      <c r="C870">
        <v>23.655000000000001</v>
      </c>
      <c r="D870">
        <v>0</v>
      </c>
      <c r="E870">
        <v>0</v>
      </c>
      <c r="F870">
        <v>0</v>
      </c>
      <c r="G870">
        <v>0</v>
      </c>
      <c r="H870">
        <v>13129.603450000001</v>
      </c>
      <c r="I870">
        <v>1</v>
      </c>
    </row>
    <row r="871" spans="1:9">
      <c r="A871">
        <v>25</v>
      </c>
      <c r="B871">
        <v>3</v>
      </c>
      <c r="C871">
        <v>24.3</v>
      </c>
      <c r="D871">
        <v>0</v>
      </c>
      <c r="E871">
        <v>0</v>
      </c>
      <c r="F871">
        <v>0</v>
      </c>
      <c r="G871">
        <v>1</v>
      </c>
      <c r="H871">
        <v>4391.652</v>
      </c>
      <c r="I871">
        <v>0</v>
      </c>
    </row>
    <row r="872" spans="1:9">
      <c r="A872">
        <v>50</v>
      </c>
      <c r="B872">
        <v>0</v>
      </c>
      <c r="C872">
        <v>36.200000000000003</v>
      </c>
      <c r="D872">
        <v>0</v>
      </c>
      <c r="E872">
        <v>0</v>
      </c>
      <c r="F872">
        <v>0</v>
      </c>
      <c r="G872">
        <v>1</v>
      </c>
      <c r="H872">
        <v>8457.8179999999993</v>
      </c>
      <c r="I872">
        <v>1</v>
      </c>
    </row>
    <row r="873" spans="1:9">
      <c r="A873">
        <v>26</v>
      </c>
      <c r="B873">
        <v>1</v>
      </c>
      <c r="C873">
        <v>29.48</v>
      </c>
      <c r="D873">
        <v>0</v>
      </c>
      <c r="E873">
        <v>0</v>
      </c>
      <c r="F873">
        <v>1</v>
      </c>
      <c r="G873">
        <v>0</v>
      </c>
      <c r="H873">
        <v>3392.3652000000002</v>
      </c>
      <c r="I873">
        <v>0</v>
      </c>
    </row>
    <row r="874" spans="1:9">
      <c r="A874">
        <v>42</v>
      </c>
      <c r="B874">
        <v>0</v>
      </c>
      <c r="C874">
        <v>24.86</v>
      </c>
      <c r="D874">
        <v>0</v>
      </c>
      <c r="E874">
        <v>0</v>
      </c>
      <c r="F874">
        <v>1</v>
      </c>
      <c r="G874">
        <v>0</v>
      </c>
      <c r="H874">
        <v>5966.8873999999996</v>
      </c>
      <c r="I874">
        <v>1</v>
      </c>
    </row>
    <row r="875" spans="1:9">
      <c r="A875">
        <v>43</v>
      </c>
      <c r="B875">
        <v>1</v>
      </c>
      <c r="C875">
        <v>30.1</v>
      </c>
      <c r="D875">
        <v>0</v>
      </c>
      <c r="E875">
        <v>0</v>
      </c>
      <c r="F875">
        <v>0</v>
      </c>
      <c r="G875">
        <v>1</v>
      </c>
      <c r="H875">
        <v>6849.0259999999998</v>
      </c>
      <c r="I875">
        <v>1</v>
      </c>
    </row>
    <row r="876" spans="1:9">
      <c r="A876">
        <v>44</v>
      </c>
      <c r="B876">
        <v>3</v>
      </c>
      <c r="C876">
        <v>21.85</v>
      </c>
      <c r="D876">
        <v>0</v>
      </c>
      <c r="E876">
        <v>0</v>
      </c>
      <c r="F876">
        <v>0</v>
      </c>
      <c r="G876">
        <v>0</v>
      </c>
      <c r="H876">
        <v>8891.1394999999993</v>
      </c>
      <c r="I876">
        <v>1</v>
      </c>
    </row>
    <row r="877" spans="1:9">
      <c r="A877">
        <v>23</v>
      </c>
      <c r="B877">
        <v>0</v>
      </c>
      <c r="C877">
        <v>28.12</v>
      </c>
      <c r="D877">
        <v>0</v>
      </c>
      <c r="E877">
        <v>1</v>
      </c>
      <c r="F877">
        <v>0</v>
      </c>
      <c r="G877">
        <v>0</v>
      </c>
      <c r="H877">
        <v>2690.1138000000001</v>
      </c>
      <c r="I877">
        <v>0</v>
      </c>
    </row>
    <row r="878" spans="1:9">
      <c r="A878">
        <v>49</v>
      </c>
      <c r="B878">
        <v>1</v>
      </c>
      <c r="C878">
        <v>27.1</v>
      </c>
      <c r="D878">
        <v>0</v>
      </c>
      <c r="E878">
        <v>0</v>
      </c>
      <c r="F878">
        <v>0</v>
      </c>
      <c r="G878">
        <v>1</v>
      </c>
      <c r="H878">
        <v>26140.3603</v>
      </c>
      <c r="I878">
        <v>0</v>
      </c>
    </row>
    <row r="879" spans="1:9">
      <c r="A879">
        <v>33</v>
      </c>
      <c r="B879">
        <v>5</v>
      </c>
      <c r="C879">
        <v>33.44</v>
      </c>
      <c r="D879">
        <v>0</v>
      </c>
      <c r="E879">
        <v>0</v>
      </c>
      <c r="F879">
        <v>1</v>
      </c>
      <c r="G879">
        <v>0</v>
      </c>
      <c r="H879">
        <v>6653.7885999999999</v>
      </c>
      <c r="I879">
        <v>1</v>
      </c>
    </row>
    <row r="880" spans="1:9">
      <c r="A880">
        <v>41</v>
      </c>
      <c r="B880">
        <v>1</v>
      </c>
      <c r="C880">
        <v>28.8</v>
      </c>
      <c r="D880">
        <v>0</v>
      </c>
      <c r="E880">
        <v>0</v>
      </c>
      <c r="F880">
        <v>0</v>
      </c>
      <c r="G880">
        <v>1</v>
      </c>
      <c r="H880">
        <v>6282.2349999999997</v>
      </c>
      <c r="I880">
        <v>1</v>
      </c>
    </row>
    <row r="881" spans="1:9">
      <c r="A881">
        <v>37</v>
      </c>
      <c r="B881">
        <v>2</v>
      </c>
      <c r="C881">
        <v>29.5</v>
      </c>
      <c r="D881">
        <v>0</v>
      </c>
      <c r="E881">
        <v>0</v>
      </c>
      <c r="F881">
        <v>0</v>
      </c>
      <c r="G881">
        <v>1</v>
      </c>
      <c r="H881">
        <v>6311.9520000000002</v>
      </c>
      <c r="I881">
        <v>0</v>
      </c>
    </row>
    <row r="882" spans="1:9">
      <c r="A882">
        <v>22</v>
      </c>
      <c r="B882">
        <v>3</v>
      </c>
      <c r="C882">
        <v>34.799999999999997</v>
      </c>
      <c r="D882">
        <v>0</v>
      </c>
      <c r="E882">
        <v>0</v>
      </c>
      <c r="F882">
        <v>0</v>
      </c>
      <c r="G882">
        <v>1</v>
      </c>
      <c r="H882">
        <v>3443.0639999999999</v>
      </c>
      <c r="I882">
        <v>1</v>
      </c>
    </row>
    <row r="883" spans="1:9">
      <c r="A883">
        <v>23</v>
      </c>
      <c r="B883">
        <v>1</v>
      </c>
      <c r="C883">
        <v>27.36</v>
      </c>
      <c r="D883">
        <v>0</v>
      </c>
      <c r="E883">
        <v>1</v>
      </c>
      <c r="F883">
        <v>0</v>
      </c>
      <c r="G883">
        <v>0</v>
      </c>
      <c r="H883">
        <v>2789.0574000000001</v>
      </c>
      <c r="I883">
        <v>1</v>
      </c>
    </row>
    <row r="884" spans="1:9">
      <c r="A884">
        <v>21</v>
      </c>
      <c r="B884">
        <v>0</v>
      </c>
      <c r="C884">
        <v>22.135000000000002</v>
      </c>
      <c r="D884">
        <v>0</v>
      </c>
      <c r="E884">
        <v>0</v>
      </c>
      <c r="F884">
        <v>0</v>
      </c>
      <c r="G884">
        <v>0</v>
      </c>
      <c r="H884">
        <v>2585.8506499999999</v>
      </c>
      <c r="I884">
        <v>0</v>
      </c>
    </row>
    <row r="885" spans="1:9">
      <c r="A885">
        <v>51</v>
      </c>
      <c r="B885">
        <v>3</v>
      </c>
      <c r="C885">
        <v>37.049999999999997</v>
      </c>
      <c r="D885">
        <v>1</v>
      </c>
      <c r="E885">
        <v>0</v>
      </c>
      <c r="F885">
        <v>0</v>
      </c>
      <c r="G885">
        <v>0</v>
      </c>
      <c r="H885">
        <v>46255.112500000003</v>
      </c>
      <c r="I885">
        <v>0</v>
      </c>
    </row>
    <row r="886" spans="1:9">
      <c r="A886">
        <v>25</v>
      </c>
      <c r="B886">
        <v>4</v>
      </c>
      <c r="C886">
        <v>26.695</v>
      </c>
      <c r="D886">
        <v>0</v>
      </c>
      <c r="E886">
        <v>1</v>
      </c>
      <c r="F886">
        <v>0</v>
      </c>
      <c r="G886">
        <v>0</v>
      </c>
      <c r="H886">
        <v>4877.9810500000003</v>
      </c>
      <c r="I886">
        <v>1</v>
      </c>
    </row>
    <row r="887" spans="1:9">
      <c r="A887">
        <v>32</v>
      </c>
      <c r="B887">
        <v>1</v>
      </c>
      <c r="C887">
        <v>28.93</v>
      </c>
      <c r="D887">
        <v>1</v>
      </c>
      <c r="E887">
        <v>0</v>
      </c>
      <c r="F887">
        <v>1</v>
      </c>
      <c r="G887">
        <v>0</v>
      </c>
      <c r="H887">
        <v>19719.6947</v>
      </c>
      <c r="I887">
        <v>1</v>
      </c>
    </row>
    <row r="888" spans="1:9">
      <c r="A888">
        <v>57</v>
      </c>
      <c r="B888">
        <v>0</v>
      </c>
      <c r="C888">
        <v>28.975000000000001</v>
      </c>
      <c r="D888">
        <v>1</v>
      </c>
      <c r="E888">
        <v>0</v>
      </c>
      <c r="F888">
        <v>0</v>
      </c>
      <c r="G888">
        <v>0</v>
      </c>
      <c r="H888">
        <v>27218.437249999999</v>
      </c>
      <c r="I888">
        <v>1</v>
      </c>
    </row>
    <row r="889" spans="1:9">
      <c r="A889">
        <v>36</v>
      </c>
      <c r="B889">
        <v>0</v>
      </c>
      <c r="C889">
        <v>30.02</v>
      </c>
      <c r="D889">
        <v>0</v>
      </c>
      <c r="E889">
        <v>1</v>
      </c>
      <c r="F889">
        <v>0</v>
      </c>
      <c r="G889">
        <v>0</v>
      </c>
      <c r="H889">
        <v>5272.1758</v>
      </c>
      <c r="I889">
        <v>0</v>
      </c>
    </row>
    <row r="890" spans="1:9">
      <c r="A890">
        <v>22</v>
      </c>
      <c r="B890">
        <v>0</v>
      </c>
      <c r="C890">
        <v>39.5</v>
      </c>
      <c r="D890">
        <v>0</v>
      </c>
      <c r="E890">
        <v>0</v>
      </c>
      <c r="F890">
        <v>0</v>
      </c>
      <c r="G890">
        <v>1</v>
      </c>
      <c r="H890">
        <v>1682.597</v>
      </c>
      <c r="I890">
        <v>1</v>
      </c>
    </row>
    <row r="891" spans="1:9">
      <c r="A891">
        <v>57</v>
      </c>
      <c r="B891">
        <v>1</v>
      </c>
      <c r="C891">
        <v>33.630000000000003</v>
      </c>
      <c r="D891">
        <v>0</v>
      </c>
      <c r="E891">
        <v>1</v>
      </c>
      <c r="F891">
        <v>0</v>
      </c>
      <c r="G891">
        <v>0</v>
      </c>
      <c r="H891">
        <v>11945.1327</v>
      </c>
      <c r="I891">
        <v>1</v>
      </c>
    </row>
    <row r="892" spans="1:9">
      <c r="A892">
        <v>64</v>
      </c>
      <c r="B892">
        <v>0</v>
      </c>
      <c r="C892">
        <v>26.885000000000002</v>
      </c>
      <c r="D892">
        <v>1</v>
      </c>
      <c r="E892">
        <v>1</v>
      </c>
      <c r="F892">
        <v>0</v>
      </c>
      <c r="G892">
        <v>0</v>
      </c>
      <c r="H892">
        <v>29330.98315</v>
      </c>
      <c r="I892">
        <v>0</v>
      </c>
    </row>
    <row r="893" spans="1:9">
      <c r="A893">
        <v>36</v>
      </c>
      <c r="B893">
        <v>4</v>
      </c>
      <c r="C893">
        <v>29.04</v>
      </c>
      <c r="D893">
        <v>0</v>
      </c>
      <c r="E893">
        <v>0</v>
      </c>
      <c r="F893">
        <v>1</v>
      </c>
      <c r="G893">
        <v>0</v>
      </c>
      <c r="H893">
        <v>7243.8136000000004</v>
      </c>
      <c r="I893">
        <v>0</v>
      </c>
    </row>
    <row r="894" spans="1:9">
      <c r="A894">
        <v>54</v>
      </c>
      <c r="B894">
        <v>0</v>
      </c>
      <c r="C894">
        <v>24.035</v>
      </c>
      <c r="D894">
        <v>0</v>
      </c>
      <c r="E894">
        <v>0</v>
      </c>
      <c r="F894">
        <v>0</v>
      </c>
      <c r="G894">
        <v>0</v>
      </c>
      <c r="H894">
        <v>10422.916649999999</v>
      </c>
      <c r="I894">
        <v>1</v>
      </c>
    </row>
    <row r="895" spans="1:9">
      <c r="A895">
        <v>47</v>
      </c>
      <c r="B895">
        <v>2</v>
      </c>
      <c r="C895">
        <v>38.94</v>
      </c>
      <c r="D895">
        <v>1</v>
      </c>
      <c r="E895">
        <v>0</v>
      </c>
      <c r="F895">
        <v>1</v>
      </c>
      <c r="G895">
        <v>0</v>
      </c>
      <c r="H895">
        <v>44202.653599999998</v>
      </c>
      <c r="I895">
        <v>1</v>
      </c>
    </row>
    <row r="896" spans="1:9">
      <c r="A896">
        <v>62</v>
      </c>
      <c r="B896">
        <v>0</v>
      </c>
      <c r="C896">
        <v>32.11</v>
      </c>
      <c r="D896">
        <v>0</v>
      </c>
      <c r="E896">
        <v>0</v>
      </c>
      <c r="F896">
        <v>0</v>
      </c>
      <c r="G896">
        <v>0</v>
      </c>
      <c r="H896">
        <v>13555.0049</v>
      </c>
      <c r="I896">
        <v>1</v>
      </c>
    </row>
    <row r="897" spans="1:9">
      <c r="A897">
        <v>61</v>
      </c>
      <c r="B897">
        <v>0</v>
      </c>
      <c r="C897">
        <v>44</v>
      </c>
      <c r="D897">
        <v>0</v>
      </c>
      <c r="E897">
        <v>0</v>
      </c>
      <c r="F897">
        <v>0</v>
      </c>
      <c r="G897">
        <v>1</v>
      </c>
      <c r="H897">
        <v>13063.883</v>
      </c>
      <c r="I897">
        <v>0</v>
      </c>
    </row>
    <row r="898" spans="1:9">
      <c r="A898">
        <v>43</v>
      </c>
      <c r="B898">
        <v>2</v>
      </c>
      <c r="C898">
        <v>20.045000000000002</v>
      </c>
      <c r="D898">
        <v>1</v>
      </c>
      <c r="E898">
        <v>0</v>
      </c>
      <c r="F898">
        <v>0</v>
      </c>
      <c r="G898">
        <v>0</v>
      </c>
      <c r="H898">
        <v>19798.054550000001</v>
      </c>
      <c r="I898">
        <v>0</v>
      </c>
    </row>
    <row r="899" spans="1:9">
      <c r="A899">
        <v>19</v>
      </c>
      <c r="B899">
        <v>1</v>
      </c>
      <c r="C899">
        <v>25.555</v>
      </c>
      <c r="D899">
        <v>0</v>
      </c>
      <c r="E899">
        <v>1</v>
      </c>
      <c r="F899">
        <v>0</v>
      </c>
      <c r="G899">
        <v>0</v>
      </c>
      <c r="H899">
        <v>2221.5644499999999</v>
      </c>
      <c r="I899">
        <v>1</v>
      </c>
    </row>
    <row r="900" spans="1:9">
      <c r="A900">
        <v>18</v>
      </c>
      <c r="B900">
        <v>0</v>
      </c>
      <c r="C900">
        <v>40.26</v>
      </c>
      <c r="D900">
        <v>0</v>
      </c>
      <c r="E900">
        <v>0</v>
      </c>
      <c r="F900">
        <v>1</v>
      </c>
      <c r="G900">
        <v>0</v>
      </c>
      <c r="H900">
        <v>1634.5734</v>
      </c>
      <c r="I900">
        <v>0</v>
      </c>
    </row>
    <row r="901" spans="1:9">
      <c r="A901">
        <v>19</v>
      </c>
      <c r="B901">
        <v>0</v>
      </c>
      <c r="C901">
        <v>22.515000000000001</v>
      </c>
      <c r="D901">
        <v>0</v>
      </c>
      <c r="E901">
        <v>1</v>
      </c>
      <c r="F901">
        <v>0</v>
      </c>
      <c r="G901">
        <v>0</v>
      </c>
      <c r="H901">
        <v>2117.3388500000001</v>
      </c>
      <c r="I901">
        <v>0</v>
      </c>
    </row>
    <row r="902" spans="1:9">
      <c r="A902">
        <v>49</v>
      </c>
      <c r="B902">
        <v>0</v>
      </c>
      <c r="C902">
        <v>22.515000000000001</v>
      </c>
      <c r="D902">
        <v>0</v>
      </c>
      <c r="E902">
        <v>0</v>
      </c>
      <c r="F902">
        <v>0</v>
      </c>
      <c r="G902">
        <v>0</v>
      </c>
      <c r="H902">
        <v>8688.8588500000005</v>
      </c>
      <c r="I902">
        <v>1</v>
      </c>
    </row>
    <row r="903" spans="1:9">
      <c r="A903">
        <v>60</v>
      </c>
      <c r="B903">
        <v>0</v>
      </c>
      <c r="C903">
        <v>40.92</v>
      </c>
      <c r="D903">
        <v>1</v>
      </c>
      <c r="E903">
        <v>0</v>
      </c>
      <c r="F903">
        <v>1</v>
      </c>
      <c r="G903">
        <v>0</v>
      </c>
      <c r="H903">
        <v>48673.558799999999</v>
      </c>
      <c r="I903">
        <v>1</v>
      </c>
    </row>
    <row r="904" spans="1:9">
      <c r="A904">
        <v>26</v>
      </c>
      <c r="B904">
        <v>3</v>
      </c>
      <c r="C904">
        <v>27.265000000000001</v>
      </c>
      <c r="D904">
        <v>0</v>
      </c>
      <c r="E904">
        <v>0</v>
      </c>
      <c r="F904">
        <v>0</v>
      </c>
      <c r="G904">
        <v>0</v>
      </c>
      <c r="H904">
        <v>4661.2863500000003</v>
      </c>
      <c r="I904">
        <v>1</v>
      </c>
    </row>
    <row r="905" spans="1:9">
      <c r="A905">
        <v>49</v>
      </c>
      <c r="B905">
        <v>0</v>
      </c>
      <c r="C905">
        <v>36.85</v>
      </c>
      <c r="D905">
        <v>0</v>
      </c>
      <c r="E905">
        <v>0</v>
      </c>
      <c r="F905">
        <v>1</v>
      </c>
      <c r="G905">
        <v>0</v>
      </c>
      <c r="H905">
        <v>8125.7844999999998</v>
      </c>
      <c r="I905">
        <v>1</v>
      </c>
    </row>
    <row r="906" spans="1:9">
      <c r="A906">
        <v>60</v>
      </c>
      <c r="B906">
        <v>0</v>
      </c>
      <c r="C906">
        <v>35.1</v>
      </c>
      <c r="D906">
        <v>0</v>
      </c>
      <c r="E906">
        <v>0</v>
      </c>
      <c r="F906">
        <v>0</v>
      </c>
      <c r="G906">
        <v>1</v>
      </c>
      <c r="H906">
        <v>12644.589</v>
      </c>
      <c r="I906">
        <v>0</v>
      </c>
    </row>
    <row r="907" spans="1:9">
      <c r="A907">
        <v>26</v>
      </c>
      <c r="B907">
        <v>2</v>
      </c>
      <c r="C907">
        <v>29.355</v>
      </c>
      <c r="D907">
        <v>0</v>
      </c>
      <c r="E907">
        <v>0</v>
      </c>
      <c r="F907">
        <v>0</v>
      </c>
      <c r="G907">
        <v>0</v>
      </c>
      <c r="H907">
        <v>4564.1914500000003</v>
      </c>
      <c r="I907">
        <v>0</v>
      </c>
    </row>
    <row r="908" spans="1:9">
      <c r="A908">
        <v>27</v>
      </c>
      <c r="B908">
        <v>3</v>
      </c>
      <c r="C908">
        <v>32.585000000000001</v>
      </c>
      <c r="D908">
        <v>0</v>
      </c>
      <c r="E908">
        <v>0</v>
      </c>
      <c r="F908">
        <v>0</v>
      </c>
      <c r="G908">
        <v>0</v>
      </c>
      <c r="H908">
        <v>4846.9201499999999</v>
      </c>
      <c r="I908">
        <v>1</v>
      </c>
    </row>
    <row r="909" spans="1:9">
      <c r="A909">
        <v>44</v>
      </c>
      <c r="B909">
        <v>1</v>
      </c>
      <c r="C909">
        <v>32.340000000000003</v>
      </c>
      <c r="D909">
        <v>0</v>
      </c>
      <c r="E909">
        <v>0</v>
      </c>
      <c r="F909">
        <v>1</v>
      </c>
      <c r="G909">
        <v>0</v>
      </c>
      <c r="H909">
        <v>7633.7205999999996</v>
      </c>
      <c r="I909">
        <v>0</v>
      </c>
    </row>
    <row r="910" spans="1:9">
      <c r="A910">
        <v>63</v>
      </c>
      <c r="B910">
        <v>3</v>
      </c>
      <c r="C910">
        <v>39.799999999999997</v>
      </c>
      <c r="D910">
        <v>0</v>
      </c>
      <c r="E910">
        <v>0</v>
      </c>
      <c r="F910">
        <v>0</v>
      </c>
      <c r="G910">
        <v>1</v>
      </c>
      <c r="H910">
        <v>15170.069</v>
      </c>
      <c r="I910">
        <v>1</v>
      </c>
    </row>
    <row r="911" spans="1:9">
      <c r="A911">
        <v>32</v>
      </c>
      <c r="B911">
        <v>0</v>
      </c>
      <c r="C911">
        <v>24.6</v>
      </c>
      <c r="D911">
        <v>1</v>
      </c>
      <c r="E911">
        <v>0</v>
      </c>
      <c r="F911">
        <v>0</v>
      </c>
      <c r="G911">
        <v>1</v>
      </c>
      <c r="H911">
        <v>17496.306</v>
      </c>
      <c r="I911">
        <v>0</v>
      </c>
    </row>
    <row r="912" spans="1:9">
      <c r="A912">
        <v>22</v>
      </c>
      <c r="B912">
        <v>1</v>
      </c>
      <c r="C912">
        <v>28.31</v>
      </c>
      <c r="D912">
        <v>0</v>
      </c>
      <c r="E912">
        <v>1</v>
      </c>
      <c r="F912">
        <v>0</v>
      </c>
      <c r="G912">
        <v>0</v>
      </c>
      <c r="H912">
        <v>2639.0428999999999</v>
      </c>
      <c r="I912">
        <v>1</v>
      </c>
    </row>
    <row r="913" spans="1:9">
      <c r="A913">
        <v>18</v>
      </c>
      <c r="B913">
        <v>0</v>
      </c>
      <c r="C913">
        <v>31.73</v>
      </c>
      <c r="D913">
        <v>1</v>
      </c>
      <c r="E913">
        <v>0</v>
      </c>
      <c r="F913">
        <v>0</v>
      </c>
      <c r="G913">
        <v>0</v>
      </c>
      <c r="H913">
        <v>33732.686699999998</v>
      </c>
      <c r="I913">
        <v>1</v>
      </c>
    </row>
    <row r="914" spans="1:9">
      <c r="A914">
        <v>59</v>
      </c>
      <c r="B914">
        <v>3</v>
      </c>
      <c r="C914">
        <v>26.695</v>
      </c>
      <c r="D914">
        <v>0</v>
      </c>
      <c r="E914">
        <v>1</v>
      </c>
      <c r="F914">
        <v>0</v>
      </c>
      <c r="G914">
        <v>0</v>
      </c>
      <c r="H914">
        <v>14382.709049999999</v>
      </c>
      <c r="I914">
        <v>0</v>
      </c>
    </row>
    <row r="915" spans="1:9">
      <c r="A915">
        <v>44</v>
      </c>
      <c r="B915">
        <v>1</v>
      </c>
      <c r="C915">
        <v>27.5</v>
      </c>
      <c r="D915">
        <v>0</v>
      </c>
      <c r="E915">
        <v>0</v>
      </c>
      <c r="F915">
        <v>0</v>
      </c>
      <c r="G915">
        <v>1</v>
      </c>
      <c r="H915">
        <v>7626.9930000000004</v>
      </c>
      <c r="I915">
        <v>0</v>
      </c>
    </row>
    <row r="916" spans="1:9">
      <c r="A916">
        <v>33</v>
      </c>
      <c r="B916">
        <v>2</v>
      </c>
      <c r="C916">
        <v>24.605</v>
      </c>
      <c r="D916">
        <v>0</v>
      </c>
      <c r="E916">
        <v>1</v>
      </c>
      <c r="F916">
        <v>0</v>
      </c>
      <c r="G916">
        <v>0</v>
      </c>
      <c r="H916">
        <v>5257.5079500000002</v>
      </c>
      <c r="I916">
        <v>1</v>
      </c>
    </row>
    <row r="917" spans="1:9">
      <c r="A917">
        <v>24</v>
      </c>
      <c r="B917">
        <v>0</v>
      </c>
      <c r="C917">
        <v>33.99</v>
      </c>
      <c r="D917">
        <v>0</v>
      </c>
      <c r="E917">
        <v>0</v>
      </c>
      <c r="F917">
        <v>1</v>
      </c>
      <c r="G917">
        <v>0</v>
      </c>
      <c r="H917">
        <v>2473.3341</v>
      </c>
      <c r="I917">
        <v>0</v>
      </c>
    </row>
    <row r="918" spans="1:9">
      <c r="A918">
        <v>43</v>
      </c>
      <c r="B918">
        <v>0</v>
      </c>
      <c r="C918">
        <v>26.885000000000002</v>
      </c>
      <c r="D918">
        <v>1</v>
      </c>
      <c r="E918">
        <v>1</v>
      </c>
      <c r="F918">
        <v>0</v>
      </c>
      <c r="G918">
        <v>0</v>
      </c>
      <c r="H918">
        <v>21774.32215</v>
      </c>
      <c r="I918">
        <v>0</v>
      </c>
    </row>
    <row r="919" spans="1:9">
      <c r="A919">
        <v>45</v>
      </c>
      <c r="B919">
        <v>0</v>
      </c>
      <c r="C919">
        <v>22.895</v>
      </c>
      <c r="D919">
        <v>1</v>
      </c>
      <c r="E919">
        <v>0</v>
      </c>
      <c r="F919">
        <v>0</v>
      </c>
      <c r="G919">
        <v>0</v>
      </c>
      <c r="H919">
        <v>35069.374519999998</v>
      </c>
      <c r="I919">
        <v>1</v>
      </c>
    </row>
    <row r="920" spans="1:9">
      <c r="A920">
        <v>61</v>
      </c>
      <c r="B920">
        <v>0</v>
      </c>
      <c r="C920">
        <v>28.2</v>
      </c>
      <c r="D920">
        <v>0</v>
      </c>
      <c r="E920">
        <v>0</v>
      </c>
      <c r="F920">
        <v>0</v>
      </c>
      <c r="G920">
        <v>1</v>
      </c>
      <c r="H920">
        <v>13041.921</v>
      </c>
      <c r="I920">
        <v>0</v>
      </c>
    </row>
    <row r="921" spans="1:9">
      <c r="A921">
        <v>35</v>
      </c>
      <c r="B921">
        <v>1</v>
      </c>
      <c r="C921">
        <v>34.21</v>
      </c>
      <c r="D921">
        <v>0</v>
      </c>
      <c r="E921">
        <v>0</v>
      </c>
      <c r="F921">
        <v>1</v>
      </c>
      <c r="G921">
        <v>0</v>
      </c>
      <c r="H921">
        <v>5245.2268999999997</v>
      </c>
      <c r="I921">
        <v>0</v>
      </c>
    </row>
    <row r="922" spans="1:9">
      <c r="A922">
        <v>62</v>
      </c>
      <c r="B922">
        <v>0</v>
      </c>
      <c r="C922">
        <v>25</v>
      </c>
      <c r="D922">
        <v>0</v>
      </c>
      <c r="E922">
        <v>0</v>
      </c>
      <c r="F922">
        <v>0</v>
      </c>
      <c r="G922">
        <v>1</v>
      </c>
      <c r="H922">
        <v>13451.121999999999</v>
      </c>
      <c r="I922">
        <v>0</v>
      </c>
    </row>
    <row r="923" spans="1:9">
      <c r="A923">
        <v>62</v>
      </c>
      <c r="B923">
        <v>0</v>
      </c>
      <c r="C923">
        <v>33.200000000000003</v>
      </c>
      <c r="D923">
        <v>0</v>
      </c>
      <c r="E923">
        <v>0</v>
      </c>
      <c r="F923">
        <v>0</v>
      </c>
      <c r="G923">
        <v>1</v>
      </c>
      <c r="H923">
        <v>13462.52</v>
      </c>
      <c r="I923">
        <v>0</v>
      </c>
    </row>
    <row r="924" spans="1:9">
      <c r="A924">
        <v>38</v>
      </c>
      <c r="B924">
        <v>1</v>
      </c>
      <c r="C924">
        <v>31</v>
      </c>
      <c r="D924">
        <v>0</v>
      </c>
      <c r="E924">
        <v>0</v>
      </c>
      <c r="F924">
        <v>0</v>
      </c>
      <c r="G924">
        <v>1</v>
      </c>
      <c r="H924">
        <v>5488.2619999999997</v>
      </c>
      <c r="I924">
        <v>1</v>
      </c>
    </row>
    <row r="925" spans="1:9">
      <c r="A925">
        <v>34</v>
      </c>
      <c r="B925">
        <v>0</v>
      </c>
      <c r="C925">
        <v>35.814999999999998</v>
      </c>
      <c r="D925">
        <v>0</v>
      </c>
      <c r="E925">
        <v>1</v>
      </c>
      <c r="F925">
        <v>0</v>
      </c>
      <c r="G925">
        <v>0</v>
      </c>
      <c r="H925">
        <v>4320.4108500000002</v>
      </c>
      <c r="I925">
        <v>1</v>
      </c>
    </row>
    <row r="926" spans="1:9">
      <c r="A926">
        <v>43</v>
      </c>
      <c r="B926">
        <v>0</v>
      </c>
      <c r="C926">
        <v>23.2</v>
      </c>
      <c r="D926">
        <v>0</v>
      </c>
      <c r="E926">
        <v>0</v>
      </c>
      <c r="F926">
        <v>0</v>
      </c>
      <c r="G926">
        <v>1</v>
      </c>
      <c r="H926">
        <v>6250.4350000000004</v>
      </c>
      <c r="I926">
        <v>1</v>
      </c>
    </row>
    <row r="927" spans="1:9">
      <c r="A927">
        <v>50</v>
      </c>
      <c r="B927">
        <v>2</v>
      </c>
      <c r="C927">
        <v>32.11</v>
      </c>
      <c r="D927">
        <v>0</v>
      </c>
      <c r="E927">
        <v>0</v>
      </c>
      <c r="F927">
        <v>0</v>
      </c>
      <c r="G927">
        <v>0</v>
      </c>
      <c r="H927">
        <v>25333.332839999999</v>
      </c>
      <c r="I927">
        <v>1</v>
      </c>
    </row>
    <row r="928" spans="1:9">
      <c r="A928">
        <v>19</v>
      </c>
      <c r="B928">
        <v>2</v>
      </c>
      <c r="C928">
        <v>23.4</v>
      </c>
      <c r="D928">
        <v>0</v>
      </c>
      <c r="E928">
        <v>0</v>
      </c>
      <c r="F928">
        <v>0</v>
      </c>
      <c r="G928">
        <v>1</v>
      </c>
      <c r="H928">
        <v>2913.569</v>
      </c>
      <c r="I928">
        <v>0</v>
      </c>
    </row>
    <row r="929" spans="1:9">
      <c r="A929">
        <v>57</v>
      </c>
      <c r="B929">
        <v>1</v>
      </c>
      <c r="C929">
        <v>20.100000000000001</v>
      </c>
      <c r="D929">
        <v>0</v>
      </c>
      <c r="E929">
        <v>0</v>
      </c>
      <c r="F929">
        <v>0</v>
      </c>
      <c r="G929">
        <v>1</v>
      </c>
      <c r="H929">
        <v>12032.325999999999</v>
      </c>
      <c r="I929">
        <v>0</v>
      </c>
    </row>
    <row r="930" spans="1:9">
      <c r="A930">
        <v>62</v>
      </c>
      <c r="B930">
        <v>0</v>
      </c>
      <c r="C930">
        <v>39.159999999999997</v>
      </c>
      <c r="D930">
        <v>0</v>
      </c>
      <c r="E930">
        <v>0</v>
      </c>
      <c r="F930">
        <v>1</v>
      </c>
      <c r="G930">
        <v>0</v>
      </c>
      <c r="H930">
        <v>13470.804400000001</v>
      </c>
      <c r="I930">
        <v>0</v>
      </c>
    </row>
    <row r="931" spans="1:9">
      <c r="A931">
        <v>41</v>
      </c>
      <c r="B931">
        <v>1</v>
      </c>
      <c r="C931">
        <v>34.21</v>
      </c>
      <c r="D931">
        <v>0</v>
      </c>
      <c r="E931">
        <v>0</v>
      </c>
      <c r="F931">
        <v>1</v>
      </c>
      <c r="G931">
        <v>0</v>
      </c>
      <c r="H931">
        <v>6289.7548999999999</v>
      </c>
      <c r="I931">
        <v>1</v>
      </c>
    </row>
    <row r="932" spans="1:9">
      <c r="A932">
        <v>26</v>
      </c>
      <c r="B932">
        <v>1</v>
      </c>
      <c r="C932">
        <v>46.53</v>
      </c>
      <c r="D932">
        <v>0</v>
      </c>
      <c r="E932">
        <v>0</v>
      </c>
      <c r="F932">
        <v>1</v>
      </c>
      <c r="G932">
        <v>0</v>
      </c>
      <c r="H932">
        <v>2927.0646999999999</v>
      </c>
      <c r="I932">
        <v>1</v>
      </c>
    </row>
    <row r="933" spans="1:9">
      <c r="A933">
        <v>39</v>
      </c>
      <c r="B933">
        <v>1</v>
      </c>
      <c r="C933">
        <v>32.5</v>
      </c>
      <c r="D933">
        <v>0</v>
      </c>
      <c r="E933">
        <v>0</v>
      </c>
      <c r="F933">
        <v>0</v>
      </c>
      <c r="G933">
        <v>1</v>
      </c>
      <c r="H933">
        <v>6238.2979999999998</v>
      </c>
      <c r="I933">
        <v>0</v>
      </c>
    </row>
    <row r="934" spans="1:9">
      <c r="A934">
        <v>46</v>
      </c>
      <c r="B934">
        <v>5</v>
      </c>
      <c r="C934">
        <v>25.8</v>
      </c>
      <c r="D934">
        <v>0</v>
      </c>
      <c r="E934">
        <v>0</v>
      </c>
      <c r="F934">
        <v>0</v>
      </c>
      <c r="G934">
        <v>1</v>
      </c>
      <c r="H934">
        <v>10096.969999999999</v>
      </c>
      <c r="I934">
        <v>1</v>
      </c>
    </row>
    <row r="935" spans="1:9">
      <c r="A935">
        <v>45</v>
      </c>
      <c r="B935">
        <v>0</v>
      </c>
      <c r="C935">
        <v>35.299999999999997</v>
      </c>
      <c r="D935">
        <v>0</v>
      </c>
      <c r="E935">
        <v>0</v>
      </c>
      <c r="F935">
        <v>0</v>
      </c>
      <c r="G935">
        <v>1</v>
      </c>
      <c r="H935">
        <v>7348.1419999999998</v>
      </c>
      <c r="I935">
        <v>0</v>
      </c>
    </row>
    <row r="936" spans="1:9">
      <c r="A936">
        <v>32</v>
      </c>
      <c r="B936">
        <v>2</v>
      </c>
      <c r="C936">
        <v>37.18</v>
      </c>
      <c r="D936">
        <v>0</v>
      </c>
      <c r="E936">
        <v>0</v>
      </c>
      <c r="F936">
        <v>1</v>
      </c>
      <c r="G936">
        <v>0</v>
      </c>
      <c r="H936">
        <v>4673.3922000000002</v>
      </c>
      <c r="I936">
        <v>1</v>
      </c>
    </row>
    <row r="937" spans="1:9">
      <c r="A937">
        <v>59</v>
      </c>
      <c r="B937">
        <v>0</v>
      </c>
      <c r="C937">
        <v>27.5</v>
      </c>
      <c r="D937">
        <v>0</v>
      </c>
      <c r="E937">
        <v>0</v>
      </c>
      <c r="F937">
        <v>0</v>
      </c>
      <c r="G937">
        <v>1</v>
      </c>
      <c r="H937">
        <v>12233.828</v>
      </c>
      <c r="I937">
        <v>0</v>
      </c>
    </row>
    <row r="938" spans="1:9">
      <c r="A938">
        <v>44</v>
      </c>
      <c r="B938">
        <v>2</v>
      </c>
      <c r="C938">
        <v>29.734999999999999</v>
      </c>
      <c r="D938">
        <v>0</v>
      </c>
      <c r="E938">
        <v>0</v>
      </c>
      <c r="F938">
        <v>0</v>
      </c>
      <c r="G938">
        <v>0</v>
      </c>
      <c r="H938">
        <v>32108.662820000001</v>
      </c>
      <c r="I938">
        <v>1</v>
      </c>
    </row>
    <row r="939" spans="1:9">
      <c r="A939">
        <v>39</v>
      </c>
      <c r="B939">
        <v>5</v>
      </c>
      <c r="C939">
        <v>24.225000000000001</v>
      </c>
      <c r="D939">
        <v>0</v>
      </c>
      <c r="E939">
        <v>1</v>
      </c>
      <c r="F939">
        <v>0</v>
      </c>
      <c r="G939">
        <v>0</v>
      </c>
      <c r="H939">
        <v>8965.7957499999993</v>
      </c>
      <c r="I939">
        <v>0</v>
      </c>
    </row>
    <row r="940" spans="1:9">
      <c r="A940">
        <v>18</v>
      </c>
      <c r="B940">
        <v>2</v>
      </c>
      <c r="C940">
        <v>26.18</v>
      </c>
      <c r="D940">
        <v>0</v>
      </c>
      <c r="E940">
        <v>0</v>
      </c>
      <c r="F940">
        <v>1</v>
      </c>
      <c r="G940">
        <v>0</v>
      </c>
      <c r="H940">
        <v>2304.0021999999999</v>
      </c>
      <c r="I940">
        <v>1</v>
      </c>
    </row>
    <row r="941" spans="1:9">
      <c r="A941">
        <v>53</v>
      </c>
      <c r="B941">
        <v>0</v>
      </c>
      <c r="C941">
        <v>29.48</v>
      </c>
      <c r="D941">
        <v>0</v>
      </c>
      <c r="E941">
        <v>0</v>
      </c>
      <c r="F941">
        <v>1</v>
      </c>
      <c r="G941">
        <v>0</v>
      </c>
      <c r="H941">
        <v>9487.6442000000006</v>
      </c>
      <c r="I941">
        <v>1</v>
      </c>
    </row>
    <row r="942" spans="1:9">
      <c r="A942">
        <v>18</v>
      </c>
      <c r="B942">
        <v>0</v>
      </c>
      <c r="C942">
        <v>23.21</v>
      </c>
      <c r="D942">
        <v>0</v>
      </c>
      <c r="E942">
        <v>0</v>
      </c>
      <c r="F942">
        <v>1</v>
      </c>
      <c r="G942">
        <v>0</v>
      </c>
      <c r="H942">
        <v>1121.8739</v>
      </c>
      <c r="I942">
        <v>1</v>
      </c>
    </row>
    <row r="943" spans="1:9">
      <c r="A943">
        <v>50</v>
      </c>
      <c r="B943">
        <v>1</v>
      </c>
      <c r="C943">
        <v>46.09</v>
      </c>
      <c r="D943">
        <v>0</v>
      </c>
      <c r="E943">
        <v>0</v>
      </c>
      <c r="F943">
        <v>1</v>
      </c>
      <c r="G943">
        <v>0</v>
      </c>
      <c r="H943">
        <v>9549.5650999999998</v>
      </c>
      <c r="I943">
        <v>0</v>
      </c>
    </row>
    <row r="944" spans="1:9">
      <c r="A944">
        <v>18</v>
      </c>
      <c r="B944">
        <v>0</v>
      </c>
      <c r="C944">
        <v>40.185000000000002</v>
      </c>
      <c r="D944">
        <v>0</v>
      </c>
      <c r="E944">
        <v>0</v>
      </c>
      <c r="F944">
        <v>0</v>
      </c>
      <c r="G944">
        <v>0</v>
      </c>
      <c r="H944">
        <v>2217.4691499999999</v>
      </c>
      <c r="I944">
        <v>0</v>
      </c>
    </row>
    <row r="945" spans="1:9">
      <c r="A945">
        <v>19</v>
      </c>
      <c r="B945">
        <v>0</v>
      </c>
      <c r="C945">
        <v>22.61</v>
      </c>
      <c r="D945">
        <v>0</v>
      </c>
      <c r="E945">
        <v>1</v>
      </c>
      <c r="F945">
        <v>0</v>
      </c>
      <c r="G945">
        <v>0</v>
      </c>
      <c r="H945">
        <v>1628.4709</v>
      </c>
      <c r="I945">
        <v>1</v>
      </c>
    </row>
    <row r="946" spans="1:9">
      <c r="A946">
        <v>62</v>
      </c>
      <c r="B946">
        <v>0</v>
      </c>
      <c r="C946">
        <v>39.93</v>
      </c>
      <c r="D946">
        <v>0</v>
      </c>
      <c r="E946">
        <v>0</v>
      </c>
      <c r="F946">
        <v>1</v>
      </c>
      <c r="G946">
        <v>0</v>
      </c>
      <c r="H946">
        <v>12982.8747</v>
      </c>
      <c r="I946">
        <v>1</v>
      </c>
    </row>
    <row r="947" spans="1:9">
      <c r="A947">
        <v>56</v>
      </c>
      <c r="B947">
        <v>1</v>
      </c>
      <c r="C947">
        <v>35.799999999999997</v>
      </c>
      <c r="D947">
        <v>0</v>
      </c>
      <c r="E947">
        <v>0</v>
      </c>
      <c r="F947">
        <v>0</v>
      </c>
      <c r="G947">
        <v>1</v>
      </c>
      <c r="H947">
        <v>11674.13</v>
      </c>
      <c r="I947">
        <v>0</v>
      </c>
    </row>
    <row r="948" spans="1:9">
      <c r="A948">
        <v>42</v>
      </c>
      <c r="B948">
        <v>2</v>
      </c>
      <c r="C948">
        <v>35.799999999999997</v>
      </c>
      <c r="D948">
        <v>0</v>
      </c>
      <c r="E948">
        <v>0</v>
      </c>
      <c r="F948">
        <v>0</v>
      </c>
      <c r="G948">
        <v>1</v>
      </c>
      <c r="H948">
        <v>7160.0940000000001</v>
      </c>
      <c r="I948">
        <v>1</v>
      </c>
    </row>
    <row r="949" spans="1:9">
      <c r="A949">
        <v>37</v>
      </c>
      <c r="B949">
        <v>1</v>
      </c>
      <c r="C949">
        <v>34.200000000000003</v>
      </c>
      <c r="D949">
        <v>1</v>
      </c>
      <c r="E949">
        <v>0</v>
      </c>
      <c r="F949">
        <v>0</v>
      </c>
      <c r="G949">
        <v>0</v>
      </c>
      <c r="H949">
        <v>39047.285000000003</v>
      </c>
      <c r="I949">
        <v>1</v>
      </c>
    </row>
    <row r="950" spans="1:9">
      <c r="A950">
        <v>42</v>
      </c>
      <c r="B950">
        <v>0</v>
      </c>
      <c r="C950">
        <v>31.254999999999999</v>
      </c>
      <c r="D950">
        <v>0</v>
      </c>
      <c r="E950">
        <v>1</v>
      </c>
      <c r="F950">
        <v>0</v>
      </c>
      <c r="G950">
        <v>0</v>
      </c>
      <c r="H950">
        <v>6358.7764500000003</v>
      </c>
      <c r="I950">
        <v>1</v>
      </c>
    </row>
    <row r="951" spans="1:9">
      <c r="A951">
        <v>25</v>
      </c>
      <c r="B951">
        <v>3</v>
      </c>
      <c r="C951">
        <v>29.7</v>
      </c>
      <c r="D951">
        <v>1</v>
      </c>
      <c r="E951">
        <v>0</v>
      </c>
      <c r="F951">
        <v>0</v>
      </c>
      <c r="G951">
        <v>1</v>
      </c>
      <c r="H951">
        <v>19933.457999999999</v>
      </c>
      <c r="I951">
        <v>1</v>
      </c>
    </row>
    <row r="952" spans="1:9">
      <c r="A952">
        <v>57</v>
      </c>
      <c r="B952">
        <v>0</v>
      </c>
      <c r="C952">
        <v>18.335000000000001</v>
      </c>
      <c r="D952">
        <v>0</v>
      </c>
      <c r="E952">
        <v>0</v>
      </c>
      <c r="F952">
        <v>0</v>
      </c>
      <c r="G952">
        <v>0</v>
      </c>
      <c r="H952">
        <v>11534.872649999999</v>
      </c>
      <c r="I952">
        <v>1</v>
      </c>
    </row>
    <row r="953" spans="1:9">
      <c r="A953">
        <v>51</v>
      </c>
      <c r="B953">
        <v>2</v>
      </c>
      <c r="C953">
        <v>42.9</v>
      </c>
      <c r="D953">
        <v>1</v>
      </c>
      <c r="E953">
        <v>0</v>
      </c>
      <c r="F953">
        <v>1</v>
      </c>
      <c r="G953">
        <v>0</v>
      </c>
      <c r="H953">
        <v>47462.894</v>
      </c>
      <c r="I953">
        <v>1</v>
      </c>
    </row>
    <row r="954" spans="1:9">
      <c r="A954">
        <v>30</v>
      </c>
      <c r="B954">
        <v>1</v>
      </c>
      <c r="C954">
        <v>28.405000000000001</v>
      </c>
      <c r="D954">
        <v>0</v>
      </c>
      <c r="E954">
        <v>1</v>
      </c>
      <c r="F954">
        <v>0</v>
      </c>
      <c r="G954">
        <v>0</v>
      </c>
      <c r="H954">
        <v>4527.1829500000003</v>
      </c>
      <c r="I954">
        <v>0</v>
      </c>
    </row>
    <row r="955" spans="1:9">
      <c r="A955">
        <v>44</v>
      </c>
      <c r="B955">
        <v>2</v>
      </c>
      <c r="C955">
        <v>30.2</v>
      </c>
      <c r="D955">
        <v>1</v>
      </c>
      <c r="E955">
        <v>0</v>
      </c>
      <c r="F955">
        <v>0</v>
      </c>
      <c r="G955">
        <v>1</v>
      </c>
      <c r="H955">
        <v>38998.546000000002</v>
      </c>
      <c r="I955">
        <v>1</v>
      </c>
    </row>
    <row r="956" spans="1:9">
      <c r="A956">
        <v>34</v>
      </c>
      <c r="B956">
        <v>1</v>
      </c>
      <c r="C956">
        <v>27.835000000000001</v>
      </c>
      <c r="D956">
        <v>1</v>
      </c>
      <c r="E956">
        <v>1</v>
      </c>
      <c r="F956">
        <v>0</v>
      </c>
      <c r="G956">
        <v>0</v>
      </c>
      <c r="H956">
        <v>20009.63365</v>
      </c>
      <c r="I956">
        <v>1</v>
      </c>
    </row>
    <row r="957" spans="1:9">
      <c r="A957">
        <v>31</v>
      </c>
      <c r="B957">
        <v>1</v>
      </c>
      <c r="C957">
        <v>39.49</v>
      </c>
      <c r="D957">
        <v>0</v>
      </c>
      <c r="E957">
        <v>0</v>
      </c>
      <c r="F957">
        <v>1</v>
      </c>
      <c r="G957">
        <v>0</v>
      </c>
      <c r="H957">
        <v>3875.7341000000001</v>
      </c>
      <c r="I957">
        <v>1</v>
      </c>
    </row>
    <row r="958" spans="1:9">
      <c r="A958">
        <v>54</v>
      </c>
      <c r="B958">
        <v>1</v>
      </c>
      <c r="C958">
        <v>30.8</v>
      </c>
      <c r="D958">
        <v>1</v>
      </c>
      <c r="E958">
        <v>0</v>
      </c>
      <c r="F958">
        <v>1</v>
      </c>
      <c r="G958">
        <v>0</v>
      </c>
      <c r="H958">
        <v>41999.519999999997</v>
      </c>
      <c r="I958">
        <v>1</v>
      </c>
    </row>
    <row r="959" spans="1:9">
      <c r="A959">
        <v>24</v>
      </c>
      <c r="B959">
        <v>1</v>
      </c>
      <c r="C959">
        <v>26.79</v>
      </c>
      <c r="D959">
        <v>0</v>
      </c>
      <c r="E959">
        <v>1</v>
      </c>
      <c r="F959">
        <v>0</v>
      </c>
      <c r="G959">
        <v>0</v>
      </c>
      <c r="H959">
        <v>12609.88702</v>
      </c>
      <c r="I959">
        <v>1</v>
      </c>
    </row>
    <row r="960" spans="1:9">
      <c r="A960">
        <v>43</v>
      </c>
      <c r="B960">
        <v>1</v>
      </c>
      <c r="C960">
        <v>34.96</v>
      </c>
      <c r="D960">
        <v>1</v>
      </c>
      <c r="E960">
        <v>0</v>
      </c>
      <c r="F960">
        <v>0</v>
      </c>
      <c r="G960">
        <v>0</v>
      </c>
      <c r="H960">
        <v>41034.221400000002</v>
      </c>
      <c r="I960">
        <v>1</v>
      </c>
    </row>
    <row r="961" spans="1:9">
      <c r="A961">
        <v>48</v>
      </c>
      <c r="B961">
        <v>1</v>
      </c>
      <c r="C961">
        <v>36.67</v>
      </c>
      <c r="D961">
        <v>0</v>
      </c>
      <c r="E961">
        <v>1</v>
      </c>
      <c r="F961">
        <v>0</v>
      </c>
      <c r="G961">
        <v>0</v>
      </c>
      <c r="H961">
        <v>28468.919010000001</v>
      </c>
      <c r="I961">
        <v>1</v>
      </c>
    </row>
    <row r="962" spans="1:9">
      <c r="A962">
        <v>19</v>
      </c>
      <c r="B962">
        <v>1</v>
      </c>
      <c r="C962">
        <v>39.615000000000002</v>
      </c>
      <c r="D962">
        <v>0</v>
      </c>
      <c r="E962">
        <v>1</v>
      </c>
      <c r="F962">
        <v>0</v>
      </c>
      <c r="G962">
        <v>0</v>
      </c>
      <c r="H962">
        <v>2730.1078499999999</v>
      </c>
      <c r="I962">
        <v>0</v>
      </c>
    </row>
    <row r="963" spans="1:9">
      <c r="A963">
        <v>29</v>
      </c>
      <c r="B963">
        <v>0</v>
      </c>
      <c r="C963">
        <v>25.9</v>
      </c>
      <c r="D963">
        <v>0</v>
      </c>
      <c r="E963">
        <v>0</v>
      </c>
      <c r="F963">
        <v>0</v>
      </c>
      <c r="G963">
        <v>1</v>
      </c>
      <c r="H963">
        <v>3353.2840000000001</v>
      </c>
      <c r="I963">
        <v>0</v>
      </c>
    </row>
    <row r="964" spans="1:9">
      <c r="A964">
        <v>63</v>
      </c>
      <c r="B964">
        <v>1</v>
      </c>
      <c r="C964">
        <v>35.200000000000003</v>
      </c>
      <c r="D964">
        <v>0</v>
      </c>
      <c r="E964">
        <v>0</v>
      </c>
      <c r="F964">
        <v>1</v>
      </c>
      <c r="G964">
        <v>0</v>
      </c>
      <c r="H964">
        <v>14474.674999999999</v>
      </c>
      <c r="I964">
        <v>0</v>
      </c>
    </row>
    <row r="965" spans="1:9">
      <c r="A965">
        <v>46</v>
      </c>
      <c r="B965">
        <v>3</v>
      </c>
      <c r="C965">
        <v>24.795000000000002</v>
      </c>
      <c r="D965">
        <v>0</v>
      </c>
      <c r="E965">
        <v>0</v>
      </c>
      <c r="F965">
        <v>0</v>
      </c>
      <c r="G965">
        <v>0</v>
      </c>
      <c r="H965">
        <v>9500.5730500000009</v>
      </c>
      <c r="I965">
        <v>1</v>
      </c>
    </row>
    <row r="966" spans="1:9">
      <c r="A966">
        <v>52</v>
      </c>
      <c r="B966">
        <v>2</v>
      </c>
      <c r="C966">
        <v>36.765000000000001</v>
      </c>
      <c r="D966">
        <v>0</v>
      </c>
      <c r="E966">
        <v>1</v>
      </c>
      <c r="F966">
        <v>0</v>
      </c>
      <c r="G966">
        <v>0</v>
      </c>
      <c r="H966">
        <v>26467.09737</v>
      </c>
      <c r="I966">
        <v>1</v>
      </c>
    </row>
    <row r="967" spans="1:9">
      <c r="A967">
        <v>35</v>
      </c>
      <c r="B967">
        <v>1</v>
      </c>
      <c r="C967">
        <v>27.1</v>
      </c>
      <c r="D967">
        <v>0</v>
      </c>
      <c r="E967">
        <v>0</v>
      </c>
      <c r="F967">
        <v>0</v>
      </c>
      <c r="G967">
        <v>1</v>
      </c>
      <c r="H967">
        <v>4746.3440000000001</v>
      </c>
      <c r="I967">
        <v>1</v>
      </c>
    </row>
    <row r="968" spans="1:9">
      <c r="A968">
        <v>51</v>
      </c>
      <c r="B968">
        <v>2</v>
      </c>
      <c r="C968">
        <v>24.795000000000002</v>
      </c>
      <c r="D968">
        <v>1</v>
      </c>
      <c r="E968">
        <v>1</v>
      </c>
      <c r="F968">
        <v>0</v>
      </c>
      <c r="G968">
        <v>0</v>
      </c>
      <c r="H968">
        <v>23967.38305</v>
      </c>
      <c r="I968">
        <v>1</v>
      </c>
    </row>
    <row r="969" spans="1:9">
      <c r="A969">
        <v>44</v>
      </c>
      <c r="B969">
        <v>1</v>
      </c>
      <c r="C969">
        <v>25.364999999999998</v>
      </c>
      <c r="D969">
        <v>0</v>
      </c>
      <c r="E969">
        <v>1</v>
      </c>
      <c r="F969">
        <v>0</v>
      </c>
      <c r="G969">
        <v>0</v>
      </c>
      <c r="H969">
        <v>7518.0253499999999</v>
      </c>
      <c r="I969">
        <v>1</v>
      </c>
    </row>
    <row r="970" spans="1:9">
      <c r="A970">
        <v>21</v>
      </c>
      <c r="B970">
        <v>2</v>
      </c>
      <c r="C970">
        <v>25.745000000000001</v>
      </c>
      <c r="D970">
        <v>0</v>
      </c>
      <c r="E970">
        <v>0</v>
      </c>
      <c r="F970">
        <v>0</v>
      </c>
      <c r="G970">
        <v>0</v>
      </c>
      <c r="H970">
        <v>3279.8685500000001</v>
      </c>
      <c r="I970">
        <v>1</v>
      </c>
    </row>
    <row r="971" spans="1:9">
      <c r="A971">
        <v>39</v>
      </c>
      <c r="B971">
        <v>5</v>
      </c>
      <c r="C971">
        <v>34.32</v>
      </c>
      <c r="D971">
        <v>0</v>
      </c>
      <c r="E971">
        <v>0</v>
      </c>
      <c r="F971">
        <v>1</v>
      </c>
      <c r="G971">
        <v>0</v>
      </c>
      <c r="H971">
        <v>8596.8277999999991</v>
      </c>
      <c r="I971">
        <v>0</v>
      </c>
    </row>
    <row r="972" spans="1:9">
      <c r="A972">
        <v>50</v>
      </c>
      <c r="B972">
        <v>3</v>
      </c>
      <c r="C972">
        <v>28.16</v>
      </c>
      <c r="D972">
        <v>0</v>
      </c>
      <c r="E972">
        <v>0</v>
      </c>
      <c r="F972">
        <v>1</v>
      </c>
      <c r="G972">
        <v>0</v>
      </c>
      <c r="H972">
        <v>10702.642400000001</v>
      </c>
      <c r="I972">
        <v>0</v>
      </c>
    </row>
    <row r="973" spans="1:9">
      <c r="A973">
        <v>34</v>
      </c>
      <c r="B973">
        <v>0</v>
      </c>
      <c r="C973">
        <v>23.56</v>
      </c>
      <c r="D973">
        <v>0</v>
      </c>
      <c r="E973">
        <v>0</v>
      </c>
      <c r="F973">
        <v>0</v>
      </c>
      <c r="G973">
        <v>0</v>
      </c>
      <c r="H973">
        <v>4992.3764000000001</v>
      </c>
      <c r="I973">
        <v>0</v>
      </c>
    </row>
    <row r="974" spans="1:9">
      <c r="A974">
        <v>22</v>
      </c>
      <c r="B974">
        <v>0</v>
      </c>
      <c r="C974">
        <v>20.234999999999999</v>
      </c>
      <c r="D974">
        <v>0</v>
      </c>
      <c r="E974">
        <v>1</v>
      </c>
      <c r="F974">
        <v>0</v>
      </c>
      <c r="G974">
        <v>0</v>
      </c>
      <c r="H974">
        <v>2527.8186500000002</v>
      </c>
      <c r="I974">
        <v>0</v>
      </c>
    </row>
    <row r="975" spans="1:9">
      <c r="A975">
        <v>19</v>
      </c>
      <c r="B975">
        <v>0</v>
      </c>
      <c r="C975">
        <v>40.5</v>
      </c>
      <c r="D975">
        <v>0</v>
      </c>
      <c r="E975">
        <v>0</v>
      </c>
      <c r="F975">
        <v>0</v>
      </c>
      <c r="G975">
        <v>1</v>
      </c>
      <c r="H975">
        <v>1759.338</v>
      </c>
      <c r="I975">
        <v>0</v>
      </c>
    </row>
    <row r="976" spans="1:9">
      <c r="A976">
        <v>26</v>
      </c>
      <c r="B976">
        <v>0</v>
      </c>
      <c r="C976">
        <v>35.42</v>
      </c>
      <c r="D976">
        <v>0</v>
      </c>
      <c r="E976">
        <v>0</v>
      </c>
      <c r="F976">
        <v>1</v>
      </c>
      <c r="G976">
        <v>0</v>
      </c>
      <c r="H976">
        <v>2322.6217999999999</v>
      </c>
      <c r="I976">
        <v>1</v>
      </c>
    </row>
    <row r="977" spans="1:9">
      <c r="A977">
        <v>29</v>
      </c>
      <c r="B977">
        <v>0</v>
      </c>
      <c r="C977">
        <v>22.895</v>
      </c>
      <c r="D977">
        <v>1</v>
      </c>
      <c r="E977">
        <v>0</v>
      </c>
      <c r="F977">
        <v>0</v>
      </c>
      <c r="G977">
        <v>0</v>
      </c>
      <c r="H977">
        <v>16138.762049999999</v>
      </c>
      <c r="I977">
        <v>1</v>
      </c>
    </row>
    <row r="978" spans="1:9">
      <c r="A978">
        <v>48</v>
      </c>
      <c r="B978">
        <v>0</v>
      </c>
      <c r="C978">
        <v>40.15</v>
      </c>
      <c r="D978">
        <v>0</v>
      </c>
      <c r="E978">
        <v>0</v>
      </c>
      <c r="F978">
        <v>1</v>
      </c>
      <c r="G978">
        <v>0</v>
      </c>
      <c r="H978">
        <v>7804.1605</v>
      </c>
      <c r="I978">
        <v>1</v>
      </c>
    </row>
    <row r="979" spans="1:9">
      <c r="A979">
        <v>26</v>
      </c>
      <c r="B979">
        <v>1</v>
      </c>
      <c r="C979">
        <v>29.15</v>
      </c>
      <c r="D979">
        <v>0</v>
      </c>
      <c r="E979">
        <v>0</v>
      </c>
      <c r="F979">
        <v>1</v>
      </c>
      <c r="G979">
        <v>0</v>
      </c>
      <c r="H979">
        <v>2902.9065000000001</v>
      </c>
      <c r="I979">
        <v>1</v>
      </c>
    </row>
    <row r="980" spans="1:9">
      <c r="A980">
        <v>45</v>
      </c>
      <c r="B980">
        <v>3</v>
      </c>
      <c r="C980">
        <v>39.994999999999997</v>
      </c>
      <c r="D980">
        <v>0</v>
      </c>
      <c r="E980">
        <v>0</v>
      </c>
      <c r="F980">
        <v>0</v>
      </c>
      <c r="G980">
        <v>0</v>
      </c>
      <c r="H980">
        <v>9704.6680500000002</v>
      </c>
      <c r="I980">
        <v>0</v>
      </c>
    </row>
    <row r="981" spans="1:9">
      <c r="A981">
        <v>36</v>
      </c>
      <c r="B981">
        <v>0</v>
      </c>
      <c r="C981">
        <v>29.92</v>
      </c>
      <c r="D981">
        <v>0</v>
      </c>
      <c r="E981">
        <v>0</v>
      </c>
      <c r="F981">
        <v>1</v>
      </c>
      <c r="G981">
        <v>0</v>
      </c>
      <c r="H981">
        <v>4889.0367999999999</v>
      </c>
      <c r="I981">
        <v>0</v>
      </c>
    </row>
    <row r="982" spans="1:9">
      <c r="A982">
        <v>54</v>
      </c>
      <c r="B982">
        <v>1</v>
      </c>
      <c r="C982">
        <v>25.46</v>
      </c>
      <c r="D982">
        <v>0</v>
      </c>
      <c r="E982">
        <v>0</v>
      </c>
      <c r="F982">
        <v>0</v>
      </c>
      <c r="G982">
        <v>0</v>
      </c>
      <c r="H982">
        <v>25517.11363</v>
      </c>
      <c r="I982">
        <v>1</v>
      </c>
    </row>
    <row r="983" spans="1:9">
      <c r="A983">
        <v>34</v>
      </c>
      <c r="B983">
        <v>0</v>
      </c>
      <c r="C983">
        <v>21.375</v>
      </c>
      <c r="D983">
        <v>0</v>
      </c>
      <c r="E983">
        <v>0</v>
      </c>
      <c r="F983">
        <v>0</v>
      </c>
      <c r="G983">
        <v>0</v>
      </c>
      <c r="H983">
        <v>4500.33925</v>
      </c>
      <c r="I983">
        <v>1</v>
      </c>
    </row>
    <row r="984" spans="1:9">
      <c r="A984">
        <v>31</v>
      </c>
      <c r="B984">
        <v>3</v>
      </c>
      <c r="C984">
        <v>25.9</v>
      </c>
      <c r="D984">
        <v>1</v>
      </c>
      <c r="E984">
        <v>0</v>
      </c>
      <c r="F984">
        <v>0</v>
      </c>
      <c r="G984">
        <v>1</v>
      </c>
      <c r="H984">
        <v>19199.944</v>
      </c>
      <c r="I984">
        <v>1</v>
      </c>
    </row>
    <row r="985" spans="1:9">
      <c r="A985">
        <v>27</v>
      </c>
      <c r="B985">
        <v>1</v>
      </c>
      <c r="C985">
        <v>30.59</v>
      </c>
      <c r="D985">
        <v>0</v>
      </c>
      <c r="E985">
        <v>0</v>
      </c>
      <c r="F985">
        <v>0</v>
      </c>
      <c r="G985">
        <v>0</v>
      </c>
      <c r="H985">
        <v>16796.411940000002</v>
      </c>
      <c r="I985">
        <v>0</v>
      </c>
    </row>
    <row r="986" spans="1:9">
      <c r="A986">
        <v>20</v>
      </c>
      <c r="B986">
        <v>5</v>
      </c>
      <c r="C986">
        <v>30.114999999999998</v>
      </c>
      <c r="D986">
        <v>0</v>
      </c>
      <c r="E986">
        <v>0</v>
      </c>
      <c r="F986">
        <v>0</v>
      </c>
      <c r="G986">
        <v>0</v>
      </c>
      <c r="H986">
        <v>4915.0598499999996</v>
      </c>
      <c r="I986">
        <v>1</v>
      </c>
    </row>
    <row r="987" spans="1:9">
      <c r="A987">
        <v>44</v>
      </c>
      <c r="B987">
        <v>1</v>
      </c>
      <c r="C987">
        <v>25.8</v>
      </c>
      <c r="D987">
        <v>0</v>
      </c>
      <c r="E987">
        <v>0</v>
      </c>
      <c r="F987">
        <v>0</v>
      </c>
      <c r="G987">
        <v>1</v>
      </c>
      <c r="H987">
        <v>7624.63</v>
      </c>
      <c r="I987">
        <v>0</v>
      </c>
    </row>
    <row r="988" spans="1:9">
      <c r="A988">
        <v>43</v>
      </c>
      <c r="B988">
        <v>3</v>
      </c>
      <c r="C988">
        <v>30.114999999999998</v>
      </c>
      <c r="D988">
        <v>0</v>
      </c>
      <c r="E988">
        <v>1</v>
      </c>
      <c r="F988">
        <v>0</v>
      </c>
      <c r="G988">
        <v>0</v>
      </c>
      <c r="H988">
        <v>8410.0468500000006</v>
      </c>
      <c r="I988">
        <v>1</v>
      </c>
    </row>
    <row r="989" spans="1:9">
      <c r="A989">
        <v>45</v>
      </c>
      <c r="B989">
        <v>1</v>
      </c>
      <c r="C989">
        <v>27.645</v>
      </c>
      <c r="D989">
        <v>0</v>
      </c>
      <c r="E989">
        <v>1</v>
      </c>
      <c r="F989">
        <v>0</v>
      </c>
      <c r="G989">
        <v>0</v>
      </c>
      <c r="H989">
        <v>28340.188849999999</v>
      </c>
      <c r="I989">
        <v>0</v>
      </c>
    </row>
    <row r="990" spans="1:9">
      <c r="A990">
        <v>34</v>
      </c>
      <c r="B990">
        <v>0</v>
      </c>
      <c r="C990">
        <v>34.674999999999997</v>
      </c>
      <c r="D990">
        <v>0</v>
      </c>
      <c r="E990">
        <v>0</v>
      </c>
      <c r="F990">
        <v>0</v>
      </c>
      <c r="G990">
        <v>0</v>
      </c>
      <c r="H990">
        <v>4518.8262500000001</v>
      </c>
      <c r="I990">
        <v>1</v>
      </c>
    </row>
    <row r="991" spans="1:9">
      <c r="A991">
        <v>24</v>
      </c>
      <c r="B991">
        <v>0</v>
      </c>
      <c r="C991">
        <v>20.52</v>
      </c>
      <c r="D991">
        <v>1</v>
      </c>
      <c r="E991">
        <v>0</v>
      </c>
      <c r="F991">
        <v>0</v>
      </c>
      <c r="G991">
        <v>0</v>
      </c>
      <c r="H991">
        <v>14571.890799999999</v>
      </c>
      <c r="I991">
        <v>0</v>
      </c>
    </row>
    <row r="992" spans="1:9">
      <c r="A992">
        <v>26</v>
      </c>
      <c r="B992">
        <v>1</v>
      </c>
      <c r="C992">
        <v>19.8</v>
      </c>
      <c r="D992">
        <v>0</v>
      </c>
      <c r="E992">
        <v>0</v>
      </c>
      <c r="F992">
        <v>0</v>
      </c>
      <c r="G992">
        <v>1</v>
      </c>
      <c r="H992">
        <v>3378.91</v>
      </c>
      <c r="I992">
        <v>0</v>
      </c>
    </row>
    <row r="993" spans="1:9">
      <c r="A993">
        <v>38</v>
      </c>
      <c r="B993">
        <v>2</v>
      </c>
      <c r="C993">
        <v>27.835000000000001</v>
      </c>
      <c r="D993">
        <v>0</v>
      </c>
      <c r="E993">
        <v>0</v>
      </c>
      <c r="F993">
        <v>0</v>
      </c>
      <c r="G993">
        <v>0</v>
      </c>
      <c r="H993">
        <v>7144.86265</v>
      </c>
      <c r="I993">
        <v>0</v>
      </c>
    </row>
    <row r="994" spans="1:9">
      <c r="A994">
        <v>50</v>
      </c>
      <c r="B994">
        <v>2</v>
      </c>
      <c r="C994">
        <v>31.6</v>
      </c>
      <c r="D994">
        <v>0</v>
      </c>
      <c r="E994">
        <v>0</v>
      </c>
      <c r="F994">
        <v>0</v>
      </c>
      <c r="G994">
        <v>1</v>
      </c>
      <c r="H994">
        <v>10118.424000000001</v>
      </c>
      <c r="I994">
        <v>0</v>
      </c>
    </row>
    <row r="995" spans="1:9">
      <c r="A995">
        <v>38</v>
      </c>
      <c r="B995">
        <v>1</v>
      </c>
      <c r="C995">
        <v>28.27</v>
      </c>
      <c r="D995">
        <v>0</v>
      </c>
      <c r="E995">
        <v>0</v>
      </c>
      <c r="F995">
        <v>1</v>
      </c>
      <c r="G995">
        <v>0</v>
      </c>
      <c r="H995">
        <v>5484.4673000000003</v>
      </c>
      <c r="I995">
        <v>1</v>
      </c>
    </row>
    <row r="996" spans="1:9">
      <c r="A996">
        <v>27</v>
      </c>
      <c r="B996">
        <v>3</v>
      </c>
      <c r="C996">
        <v>20.045000000000002</v>
      </c>
      <c r="D996">
        <v>1</v>
      </c>
      <c r="E996">
        <v>1</v>
      </c>
      <c r="F996">
        <v>0</v>
      </c>
      <c r="G996">
        <v>0</v>
      </c>
      <c r="H996">
        <v>16420.494549999999</v>
      </c>
      <c r="I996">
        <v>0</v>
      </c>
    </row>
    <row r="997" spans="1:9">
      <c r="A997">
        <v>39</v>
      </c>
      <c r="B997">
        <v>3</v>
      </c>
      <c r="C997">
        <v>23.274999999999999</v>
      </c>
      <c r="D997">
        <v>0</v>
      </c>
      <c r="E997">
        <v>0</v>
      </c>
      <c r="F997">
        <v>0</v>
      </c>
      <c r="G997">
        <v>0</v>
      </c>
      <c r="H997">
        <v>7986.4752500000004</v>
      </c>
      <c r="I997">
        <v>0</v>
      </c>
    </row>
    <row r="998" spans="1:9">
      <c r="A998">
        <v>39</v>
      </c>
      <c r="B998">
        <v>3</v>
      </c>
      <c r="C998">
        <v>34.1</v>
      </c>
      <c r="D998">
        <v>0</v>
      </c>
      <c r="E998">
        <v>0</v>
      </c>
      <c r="F998">
        <v>0</v>
      </c>
      <c r="G998">
        <v>1</v>
      </c>
      <c r="H998">
        <v>7418.5219999999999</v>
      </c>
      <c r="I998">
        <v>0</v>
      </c>
    </row>
    <row r="999" spans="1:9">
      <c r="A999">
        <v>63</v>
      </c>
      <c r="B999">
        <v>0</v>
      </c>
      <c r="C999">
        <v>36.85</v>
      </c>
      <c r="D999">
        <v>0</v>
      </c>
      <c r="E999">
        <v>0</v>
      </c>
      <c r="F999">
        <v>1</v>
      </c>
      <c r="G999">
        <v>0</v>
      </c>
      <c r="H999">
        <v>13887.968500000001</v>
      </c>
      <c r="I999">
        <v>0</v>
      </c>
    </row>
    <row r="1000" spans="1:9">
      <c r="A1000">
        <v>33</v>
      </c>
      <c r="B1000">
        <v>3</v>
      </c>
      <c r="C1000">
        <v>36.29</v>
      </c>
      <c r="D1000">
        <v>0</v>
      </c>
      <c r="E1000">
        <v>0</v>
      </c>
      <c r="F1000">
        <v>0</v>
      </c>
      <c r="G1000">
        <v>0</v>
      </c>
      <c r="H1000">
        <v>6551.7501000000002</v>
      </c>
      <c r="I1000">
        <v>0</v>
      </c>
    </row>
    <row r="1001" spans="1:9">
      <c r="A1001">
        <v>36</v>
      </c>
      <c r="B1001">
        <v>0</v>
      </c>
      <c r="C1001">
        <v>26.885000000000002</v>
      </c>
      <c r="D1001">
        <v>0</v>
      </c>
      <c r="E1001">
        <v>1</v>
      </c>
      <c r="F1001">
        <v>0</v>
      </c>
      <c r="G1001">
        <v>0</v>
      </c>
      <c r="H1001">
        <v>5267.8181500000001</v>
      </c>
      <c r="I1001">
        <v>0</v>
      </c>
    </row>
    <row r="1002" spans="1:9">
      <c r="A1002">
        <v>30</v>
      </c>
      <c r="B1002">
        <v>2</v>
      </c>
      <c r="C1002">
        <v>22.99</v>
      </c>
      <c r="D1002">
        <v>1</v>
      </c>
      <c r="E1002">
        <v>1</v>
      </c>
      <c r="F1002">
        <v>0</v>
      </c>
      <c r="G1002">
        <v>0</v>
      </c>
      <c r="H1002">
        <v>17361.766100000001</v>
      </c>
      <c r="I1002">
        <v>1</v>
      </c>
    </row>
    <row r="1003" spans="1:9">
      <c r="A1003">
        <v>24</v>
      </c>
      <c r="B1003">
        <v>0</v>
      </c>
      <c r="C1003">
        <v>32.700000000000003</v>
      </c>
      <c r="D1003">
        <v>1</v>
      </c>
      <c r="E1003">
        <v>0</v>
      </c>
      <c r="F1003">
        <v>0</v>
      </c>
      <c r="G1003">
        <v>1</v>
      </c>
      <c r="H1003">
        <v>34472.841</v>
      </c>
      <c r="I1003">
        <v>1</v>
      </c>
    </row>
    <row r="1004" spans="1:9">
      <c r="A1004">
        <v>24</v>
      </c>
      <c r="B1004">
        <v>0</v>
      </c>
      <c r="C1004">
        <v>25.8</v>
      </c>
      <c r="D1004">
        <v>0</v>
      </c>
      <c r="E1004">
        <v>0</v>
      </c>
      <c r="F1004">
        <v>0</v>
      </c>
      <c r="G1004">
        <v>1</v>
      </c>
      <c r="H1004">
        <v>1972.95</v>
      </c>
      <c r="I1004">
        <v>1</v>
      </c>
    </row>
    <row r="1005" spans="1:9">
      <c r="A1005">
        <v>48</v>
      </c>
      <c r="B1005">
        <v>0</v>
      </c>
      <c r="C1005">
        <v>29.6</v>
      </c>
      <c r="D1005">
        <v>0</v>
      </c>
      <c r="E1005">
        <v>0</v>
      </c>
      <c r="F1005">
        <v>0</v>
      </c>
      <c r="G1005">
        <v>1</v>
      </c>
      <c r="H1005">
        <v>21232.182260000001</v>
      </c>
      <c r="I1005">
        <v>1</v>
      </c>
    </row>
    <row r="1006" spans="1:9">
      <c r="A1006">
        <v>47</v>
      </c>
      <c r="B1006">
        <v>1</v>
      </c>
      <c r="C1006">
        <v>19.190000000000001</v>
      </c>
      <c r="D1006">
        <v>0</v>
      </c>
      <c r="E1006">
        <v>0</v>
      </c>
      <c r="F1006">
        <v>0</v>
      </c>
      <c r="G1006">
        <v>0</v>
      </c>
      <c r="H1006">
        <v>8627.5411000000004</v>
      </c>
      <c r="I1006">
        <v>1</v>
      </c>
    </row>
    <row r="1007" spans="1:9">
      <c r="A1007">
        <v>29</v>
      </c>
      <c r="B1007">
        <v>2</v>
      </c>
      <c r="C1007">
        <v>31.73</v>
      </c>
      <c r="D1007">
        <v>0</v>
      </c>
      <c r="E1007">
        <v>1</v>
      </c>
      <c r="F1007">
        <v>0</v>
      </c>
      <c r="G1007">
        <v>0</v>
      </c>
      <c r="H1007">
        <v>4433.3877000000002</v>
      </c>
      <c r="I1007">
        <v>1</v>
      </c>
    </row>
    <row r="1008" spans="1:9">
      <c r="A1008">
        <v>28</v>
      </c>
      <c r="B1008">
        <v>2</v>
      </c>
      <c r="C1008">
        <v>29.26</v>
      </c>
      <c r="D1008">
        <v>0</v>
      </c>
      <c r="E1008">
        <v>0</v>
      </c>
      <c r="F1008">
        <v>0</v>
      </c>
      <c r="G1008">
        <v>0</v>
      </c>
      <c r="H1008">
        <v>4438.2633999999998</v>
      </c>
      <c r="I1008">
        <v>1</v>
      </c>
    </row>
    <row r="1009" spans="1:9">
      <c r="A1009">
        <v>47</v>
      </c>
      <c r="B1009">
        <v>3</v>
      </c>
      <c r="C1009">
        <v>28.215</v>
      </c>
      <c r="D1009">
        <v>1</v>
      </c>
      <c r="E1009">
        <v>1</v>
      </c>
      <c r="F1009">
        <v>0</v>
      </c>
      <c r="G1009">
        <v>0</v>
      </c>
      <c r="H1009">
        <v>24915.220850000002</v>
      </c>
      <c r="I1009">
        <v>1</v>
      </c>
    </row>
    <row r="1010" spans="1:9">
      <c r="A1010">
        <v>25</v>
      </c>
      <c r="B1010">
        <v>2</v>
      </c>
      <c r="C1010">
        <v>24.984999999999999</v>
      </c>
      <c r="D1010">
        <v>0</v>
      </c>
      <c r="E1010">
        <v>0</v>
      </c>
      <c r="F1010">
        <v>0</v>
      </c>
      <c r="G1010">
        <v>0</v>
      </c>
      <c r="H1010">
        <v>23241.47453</v>
      </c>
      <c r="I1010">
        <v>1</v>
      </c>
    </row>
    <row r="1011" spans="1:9">
      <c r="A1011">
        <v>51</v>
      </c>
      <c r="B1011">
        <v>1</v>
      </c>
      <c r="C1011">
        <v>27.74</v>
      </c>
      <c r="D1011">
        <v>0</v>
      </c>
      <c r="E1011">
        <v>0</v>
      </c>
      <c r="F1011">
        <v>0</v>
      </c>
      <c r="G1011">
        <v>0</v>
      </c>
      <c r="H1011">
        <v>9957.7216000000008</v>
      </c>
      <c r="I1011">
        <v>1</v>
      </c>
    </row>
    <row r="1012" spans="1:9">
      <c r="A1012">
        <v>48</v>
      </c>
      <c r="B1012">
        <v>0</v>
      </c>
      <c r="C1012">
        <v>22.8</v>
      </c>
      <c r="D1012">
        <v>0</v>
      </c>
      <c r="E1012">
        <v>0</v>
      </c>
      <c r="F1012">
        <v>0</v>
      </c>
      <c r="G1012">
        <v>1</v>
      </c>
      <c r="H1012">
        <v>8269.0439999999999</v>
      </c>
      <c r="I1012">
        <v>0</v>
      </c>
    </row>
    <row r="1013" spans="1:9">
      <c r="A1013">
        <v>43</v>
      </c>
      <c r="B1013">
        <v>2</v>
      </c>
      <c r="C1013">
        <v>20.13</v>
      </c>
      <c r="D1013">
        <v>1</v>
      </c>
      <c r="E1013">
        <v>0</v>
      </c>
      <c r="F1013">
        <v>1</v>
      </c>
      <c r="G1013">
        <v>0</v>
      </c>
      <c r="H1013">
        <v>18767.737700000001</v>
      </c>
      <c r="I1013">
        <v>1</v>
      </c>
    </row>
    <row r="1014" spans="1:9">
      <c r="A1014">
        <v>61</v>
      </c>
      <c r="B1014">
        <v>4</v>
      </c>
      <c r="C1014">
        <v>33.33</v>
      </c>
      <c r="D1014">
        <v>0</v>
      </c>
      <c r="E1014">
        <v>0</v>
      </c>
      <c r="F1014">
        <v>1</v>
      </c>
      <c r="G1014">
        <v>0</v>
      </c>
      <c r="H1014">
        <v>36580.282160000002</v>
      </c>
      <c r="I1014">
        <v>0</v>
      </c>
    </row>
    <row r="1015" spans="1:9">
      <c r="A1015">
        <v>48</v>
      </c>
      <c r="B1015">
        <v>1</v>
      </c>
      <c r="C1015">
        <v>32.299999999999997</v>
      </c>
      <c r="D1015">
        <v>0</v>
      </c>
      <c r="E1015">
        <v>1</v>
      </c>
      <c r="F1015">
        <v>0</v>
      </c>
      <c r="G1015">
        <v>0</v>
      </c>
      <c r="H1015">
        <v>8765.2489999999998</v>
      </c>
      <c r="I1015">
        <v>1</v>
      </c>
    </row>
    <row r="1016" spans="1:9">
      <c r="A1016">
        <v>38</v>
      </c>
      <c r="B1016">
        <v>0</v>
      </c>
      <c r="C1016">
        <v>27.6</v>
      </c>
      <c r="D1016">
        <v>0</v>
      </c>
      <c r="E1016">
        <v>0</v>
      </c>
      <c r="F1016">
        <v>0</v>
      </c>
      <c r="G1016">
        <v>1</v>
      </c>
      <c r="H1016">
        <v>5383.5360000000001</v>
      </c>
      <c r="I1016">
        <v>0</v>
      </c>
    </row>
    <row r="1017" spans="1:9">
      <c r="A1017">
        <v>59</v>
      </c>
      <c r="B1017">
        <v>0</v>
      </c>
      <c r="C1017">
        <v>25.46</v>
      </c>
      <c r="D1017">
        <v>0</v>
      </c>
      <c r="E1017">
        <v>1</v>
      </c>
      <c r="F1017">
        <v>0</v>
      </c>
      <c r="G1017">
        <v>0</v>
      </c>
      <c r="H1017">
        <v>12124.992399999999</v>
      </c>
      <c r="I1017">
        <v>1</v>
      </c>
    </row>
    <row r="1018" spans="1:9">
      <c r="A1018">
        <v>19</v>
      </c>
      <c r="B1018">
        <v>1</v>
      </c>
      <c r="C1018">
        <v>24.605</v>
      </c>
      <c r="D1018">
        <v>0</v>
      </c>
      <c r="E1018">
        <v>1</v>
      </c>
      <c r="F1018">
        <v>0</v>
      </c>
      <c r="G1018">
        <v>0</v>
      </c>
      <c r="H1018">
        <v>2709.24395</v>
      </c>
      <c r="I1018">
        <v>0</v>
      </c>
    </row>
    <row r="1019" spans="1:9">
      <c r="A1019">
        <v>26</v>
      </c>
      <c r="B1019">
        <v>2</v>
      </c>
      <c r="C1019">
        <v>34.200000000000003</v>
      </c>
      <c r="D1019">
        <v>0</v>
      </c>
      <c r="E1019">
        <v>0</v>
      </c>
      <c r="F1019">
        <v>0</v>
      </c>
      <c r="G1019">
        <v>1</v>
      </c>
      <c r="H1019">
        <v>3987.9259999999999</v>
      </c>
      <c r="I1019">
        <v>0</v>
      </c>
    </row>
    <row r="1020" spans="1:9">
      <c r="A1020">
        <v>54</v>
      </c>
      <c r="B1020">
        <v>3</v>
      </c>
      <c r="C1020">
        <v>35.814999999999998</v>
      </c>
      <c r="D1020">
        <v>0</v>
      </c>
      <c r="E1020">
        <v>1</v>
      </c>
      <c r="F1020">
        <v>0</v>
      </c>
      <c r="G1020">
        <v>0</v>
      </c>
      <c r="H1020">
        <v>12495.290849999999</v>
      </c>
      <c r="I1020">
        <v>0</v>
      </c>
    </row>
    <row r="1021" spans="1:9">
      <c r="A1021">
        <v>21</v>
      </c>
      <c r="B1021">
        <v>2</v>
      </c>
      <c r="C1021">
        <v>32.68</v>
      </c>
      <c r="D1021">
        <v>0</v>
      </c>
      <c r="E1021">
        <v>1</v>
      </c>
      <c r="F1021">
        <v>0</v>
      </c>
      <c r="G1021">
        <v>0</v>
      </c>
      <c r="H1021">
        <v>26018.950519999999</v>
      </c>
      <c r="I1021">
        <v>0</v>
      </c>
    </row>
    <row r="1022" spans="1:9">
      <c r="A1022">
        <v>51</v>
      </c>
      <c r="B1022">
        <v>0</v>
      </c>
      <c r="C1022">
        <v>37</v>
      </c>
      <c r="D1022">
        <v>0</v>
      </c>
      <c r="E1022">
        <v>0</v>
      </c>
      <c r="F1022">
        <v>0</v>
      </c>
      <c r="G1022">
        <v>1</v>
      </c>
      <c r="H1022">
        <v>8798.5930000000008</v>
      </c>
      <c r="I1022">
        <v>1</v>
      </c>
    </row>
    <row r="1023" spans="1:9">
      <c r="A1023">
        <v>22</v>
      </c>
      <c r="B1023">
        <v>3</v>
      </c>
      <c r="C1023">
        <v>31.02</v>
      </c>
      <c r="D1023">
        <v>1</v>
      </c>
      <c r="E1023">
        <v>0</v>
      </c>
      <c r="F1023">
        <v>1</v>
      </c>
      <c r="G1023">
        <v>0</v>
      </c>
      <c r="H1023">
        <v>35595.589800000002</v>
      </c>
      <c r="I1023">
        <v>0</v>
      </c>
    </row>
    <row r="1024" spans="1:9">
      <c r="A1024">
        <v>47</v>
      </c>
      <c r="B1024">
        <v>1</v>
      </c>
      <c r="C1024">
        <v>36.08</v>
      </c>
      <c r="D1024">
        <v>1</v>
      </c>
      <c r="E1024">
        <v>0</v>
      </c>
      <c r="F1024">
        <v>1</v>
      </c>
      <c r="G1024">
        <v>0</v>
      </c>
      <c r="H1024">
        <v>42211.138200000001</v>
      </c>
      <c r="I1024">
        <v>1</v>
      </c>
    </row>
    <row r="1025" spans="1:9">
      <c r="A1025">
        <v>18</v>
      </c>
      <c r="B1025">
        <v>1</v>
      </c>
      <c r="C1025">
        <v>23.32</v>
      </c>
      <c r="D1025">
        <v>0</v>
      </c>
      <c r="E1025">
        <v>0</v>
      </c>
      <c r="F1025">
        <v>1</v>
      </c>
      <c r="G1025">
        <v>0</v>
      </c>
      <c r="H1025">
        <v>1711.0268000000001</v>
      </c>
      <c r="I1025">
        <v>1</v>
      </c>
    </row>
    <row r="1026" spans="1:9">
      <c r="A1026">
        <v>47</v>
      </c>
      <c r="B1026">
        <v>1</v>
      </c>
      <c r="C1026">
        <v>45.32</v>
      </c>
      <c r="D1026">
        <v>0</v>
      </c>
      <c r="E1026">
        <v>0</v>
      </c>
      <c r="F1026">
        <v>1</v>
      </c>
      <c r="G1026">
        <v>0</v>
      </c>
      <c r="H1026">
        <v>8569.8618000000006</v>
      </c>
      <c r="I1026">
        <v>0</v>
      </c>
    </row>
    <row r="1027" spans="1:9">
      <c r="A1027">
        <v>21</v>
      </c>
      <c r="B1027">
        <v>0</v>
      </c>
      <c r="C1027">
        <v>34.6</v>
      </c>
      <c r="D1027">
        <v>0</v>
      </c>
      <c r="E1027">
        <v>0</v>
      </c>
      <c r="F1027">
        <v>0</v>
      </c>
      <c r="G1027">
        <v>1</v>
      </c>
      <c r="H1027">
        <v>2020.1769999999999</v>
      </c>
      <c r="I1027">
        <v>0</v>
      </c>
    </row>
    <row r="1028" spans="1:9">
      <c r="A1028">
        <v>19</v>
      </c>
      <c r="B1028">
        <v>1</v>
      </c>
      <c r="C1028">
        <v>26.03</v>
      </c>
      <c r="D1028">
        <v>1</v>
      </c>
      <c r="E1028">
        <v>1</v>
      </c>
      <c r="F1028">
        <v>0</v>
      </c>
      <c r="G1028">
        <v>0</v>
      </c>
      <c r="H1028">
        <v>16450.894700000001</v>
      </c>
      <c r="I1028">
        <v>1</v>
      </c>
    </row>
    <row r="1029" spans="1:9">
      <c r="A1029">
        <v>23</v>
      </c>
      <c r="B1029">
        <v>0</v>
      </c>
      <c r="C1029">
        <v>18.715</v>
      </c>
      <c r="D1029">
        <v>0</v>
      </c>
      <c r="E1029">
        <v>1</v>
      </c>
      <c r="F1029">
        <v>0</v>
      </c>
      <c r="G1029">
        <v>0</v>
      </c>
      <c r="H1029">
        <v>21595.382290000001</v>
      </c>
      <c r="I1029">
        <v>1</v>
      </c>
    </row>
    <row r="1030" spans="1:9">
      <c r="A1030">
        <v>54</v>
      </c>
      <c r="B1030">
        <v>0</v>
      </c>
      <c r="C1030">
        <v>31.6</v>
      </c>
      <c r="D1030">
        <v>0</v>
      </c>
      <c r="E1030">
        <v>0</v>
      </c>
      <c r="F1030">
        <v>0</v>
      </c>
      <c r="G1030">
        <v>1</v>
      </c>
      <c r="H1030">
        <v>9850.4320000000007</v>
      </c>
      <c r="I1030">
        <v>1</v>
      </c>
    </row>
    <row r="1031" spans="1:9">
      <c r="A1031">
        <v>37</v>
      </c>
      <c r="B1031">
        <v>2</v>
      </c>
      <c r="C1031">
        <v>17.29</v>
      </c>
      <c r="D1031">
        <v>0</v>
      </c>
      <c r="E1031">
        <v>0</v>
      </c>
      <c r="F1031">
        <v>0</v>
      </c>
      <c r="G1031">
        <v>0</v>
      </c>
      <c r="H1031">
        <v>6877.9800999999998</v>
      </c>
      <c r="I1031">
        <v>0</v>
      </c>
    </row>
    <row r="1032" spans="1:9">
      <c r="A1032">
        <v>46</v>
      </c>
      <c r="B1032">
        <v>1</v>
      </c>
      <c r="C1032">
        <v>23.655000000000001</v>
      </c>
      <c r="D1032">
        <v>1</v>
      </c>
      <c r="E1032">
        <v>1</v>
      </c>
      <c r="F1032">
        <v>0</v>
      </c>
      <c r="G1032">
        <v>0</v>
      </c>
      <c r="H1032">
        <v>21677.283449999999</v>
      </c>
      <c r="I1032">
        <v>0</v>
      </c>
    </row>
    <row r="1033" spans="1:9">
      <c r="A1033">
        <v>55</v>
      </c>
      <c r="B1033">
        <v>0</v>
      </c>
      <c r="C1033">
        <v>35.200000000000003</v>
      </c>
      <c r="D1033">
        <v>1</v>
      </c>
      <c r="E1033">
        <v>0</v>
      </c>
      <c r="F1033">
        <v>1</v>
      </c>
      <c r="G1033">
        <v>0</v>
      </c>
      <c r="H1033">
        <v>44423.803</v>
      </c>
      <c r="I1033">
        <v>0</v>
      </c>
    </row>
    <row r="1034" spans="1:9">
      <c r="A1034">
        <v>30</v>
      </c>
      <c r="B1034">
        <v>0</v>
      </c>
      <c r="C1034">
        <v>27.93</v>
      </c>
      <c r="D1034">
        <v>0</v>
      </c>
      <c r="E1034">
        <v>0</v>
      </c>
      <c r="F1034">
        <v>0</v>
      </c>
      <c r="G1034">
        <v>0</v>
      </c>
      <c r="H1034">
        <v>4137.5227000000004</v>
      </c>
      <c r="I1034">
        <v>0</v>
      </c>
    </row>
    <row r="1035" spans="1:9">
      <c r="A1035">
        <v>18</v>
      </c>
      <c r="B1035">
        <v>0</v>
      </c>
      <c r="C1035">
        <v>21.565000000000001</v>
      </c>
      <c r="D1035">
        <v>1</v>
      </c>
      <c r="E1035">
        <v>0</v>
      </c>
      <c r="F1035">
        <v>0</v>
      </c>
      <c r="G1035">
        <v>0</v>
      </c>
      <c r="H1035">
        <v>13747.87235</v>
      </c>
      <c r="I1035">
        <v>1</v>
      </c>
    </row>
    <row r="1036" spans="1:9">
      <c r="A1036">
        <v>61</v>
      </c>
      <c r="B1036">
        <v>0</v>
      </c>
      <c r="C1036">
        <v>38.380000000000003</v>
      </c>
      <c r="D1036">
        <v>0</v>
      </c>
      <c r="E1036">
        <v>1</v>
      </c>
      <c r="F1036">
        <v>0</v>
      </c>
      <c r="G1036">
        <v>0</v>
      </c>
      <c r="H1036">
        <v>12950.0712</v>
      </c>
      <c r="I1036">
        <v>1</v>
      </c>
    </row>
    <row r="1037" spans="1:9">
      <c r="A1037">
        <v>54</v>
      </c>
      <c r="B1037">
        <v>3</v>
      </c>
      <c r="C1037">
        <v>23</v>
      </c>
      <c r="D1037">
        <v>0</v>
      </c>
      <c r="E1037">
        <v>0</v>
      </c>
      <c r="F1037">
        <v>0</v>
      </c>
      <c r="G1037">
        <v>1</v>
      </c>
      <c r="H1037">
        <v>12094.477999999999</v>
      </c>
      <c r="I1037">
        <v>0</v>
      </c>
    </row>
    <row r="1038" spans="1:9">
      <c r="A1038">
        <v>22</v>
      </c>
      <c r="B1038">
        <v>2</v>
      </c>
      <c r="C1038">
        <v>37.07</v>
      </c>
      <c r="D1038">
        <v>1</v>
      </c>
      <c r="E1038">
        <v>0</v>
      </c>
      <c r="F1038">
        <v>1</v>
      </c>
      <c r="G1038">
        <v>0</v>
      </c>
      <c r="H1038">
        <v>37484.4493</v>
      </c>
      <c r="I1038">
        <v>1</v>
      </c>
    </row>
    <row r="1039" spans="1:9">
      <c r="A1039">
        <v>45</v>
      </c>
      <c r="B1039">
        <v>1</v>
      </c>
      <c r="C1039">
        <v>30.495000000000001</v>
      </c>
      <c r="D1039">
        <v>1</v>
      </c>
      <c r="E1039">
        <v>1</v>
      </c>
      <c r="F1039">
        <v>0</v>
      </c>
      <c r="G1039">
        <v>0</v>
      </c>
      <c r="H1039">
        <v>39725.518049999999</v>
      </c>
      <c r="I1039">
        <v>0</v>
      </c>
    </row>
    <row r="1040" spans="1:9">
      <c r="A1040">
        <v>22</v>
      </c>
      <c r="B1040">
        <v>0</v>
      </c>
      <c r="C1040">
        <v>28.88</v>
      </c>
      <c r="D1040">
        <v>0</v>
      </c>
      <c r="E1040">
        <v>0</v>
      </c>
      <c r="F1040">
        <v>0</v>
      </c>
      <c r="G1040">
        <v>0</v>
      </c>
      <c r="H1040">
        <v>2250.8352</v>
      </c>
      <c r="I1040">
        <v>1</v>
      </c>
    </row>
    <row r="1041" spans="1:9">
      <c r="A1041">
        <v>19</v>
      </c>
      <c r="B1041">
        <v>2</v>
      </c>
      <c r="C1041">
        <v>27.265000000000001</v>
      </c>
      <c r="D1041">
        <v>0</v>
      </c>
      <c r="E1041">
        <v>1</v>
      </c>
      <c r="F1041">
        <v>0</v>
      </c>
      <c r="G1041">
        <v>0</v>
      </c>
      <c r="H1041">
        <v>22493.659640000002</v>
      </c>
      <c r="I1041">
        <v>1</v>
      </c>
    </row>
    <row r="1042" spans="1:9">
      <c r="A1042">
        <v>35</v>
      </c>
      <c r="B1042">
        <v>0</v>
      </c>
      <c r="C1042">
        <v>28.024999999999999</v>
      </c>
      <c r="D1042">
        <v>1</v>
      </c>
      <c r="E1042">
        <v>1</v>
      </c>
      <c r="F1042">
        <v>0</v>
      </c>
      <c r="G1042">
        <v>0</v>
      </c>
      <c r="H1042">
        <v>20234.854749999999</v>
      </c>
      <c r="I1042">
        <v>0</v>
      </c>
    </row>
    <row r="1043" spans="1:9">
      <c r="A1043">
        <v>18</v>
      </c>
      <c r="B1043">
        <v>0</v>
      </c>
      <c r="C1043">
        <v>23.085000000000001</v>
      </c>
      <c r="D1043">
        <v>0</v>
      </c>
      <c r="E1043">
        <v>0</v>
      </c>
      <c r="F1043">
        <v>0</v>
      </c>
      <c r="G1043">
        <v>0</v>
      </c>
      <c r="H1043">
        <v>1704.7001499999999</v>
      </c>
      <c r="I1043">
        <v>1</v>
      </c>
    </row>
    <row r="1044" spans="1:9">
      <c r="A1044">
        <v>20</v>
      </c>
      <c r="B1044">
        <v>0</v>
      </c>
      <c r="C1044">
        <v>30.684999999999999</v>
      </c>
      <c r="D1044">
        <v>1</v>
      </c>
      <c r="E1044">
        <v>0</v>
      </c>
      <c r="F1044">
        <v>0</v>
      </c>
      <c r="G1044">
        <v>0</v>
      </c>
      <c r="H1044">
        <v>33475.817150000003</v>
      </c>
      <c r="I1044">
        <v>1</v>
      </c>
    </row>
    <row r="1045" spans="1:9">
      <c r="A1045">
        <v>28</v>
      </c>
      <c r="B1045">
        <v>0</v>
      </c>
      <c r="C1045">
        <v>25.8</v>
      </c>
      <c r="D1045">
        <v>0</v>
      </c>
      <c r="E1045">
        <v>0</v>
      </c>
      <c r="F1045">
        <v>0</v>
      </c>
      <c r="G1045">
        <v>1</v>
      </c>
      <c r="H1045">
        <v>3161.4540000000002</v>
      </c>
      <c r="I1045">
        <v>0</v>
      </c>
    </row>
    <row r="1046" spans="1:9">
      <c r="A1046">
        <v>55</v>
      </c>
      <c r="B1046">
        <v>1</v>
      </c>
      <c r="C1046">
        <v>35.244999999999997</v>
      </c>
      <c r="D1046">
        <v>0</v>
      </c>
      <c r="E1046">
        <v>0</v>
      </c>
      <c r="F1046">
        <v>0</v>
      </c>
      <c r="G1046">
        <v>0</v>
      </c>
      <c r="H1046">
        <v>11394.065549999999</v>
      </c>
      <c r="I1046">
        <v>1</v>
      </c>
    </row>
    <row r="1047" spans="1:9">
      <c r="A1047">
        <v>43</v>
      </c>
      <c r="B1047">
        <v>2</v>
      </c>
      <c r="C1047">
        <v>24.7</v>
      </c>
      <c r="D1047">
        <v>1</v>
      </c>
      <c r="E1047">
        <v>1</v>
      </c>
      <c r="F1047">
        <v>0</v>
      </c>
      <c r="G1047">
        <v>0</v>
      </c>
      <c r="H1047">
        <v>21880.82</v>
      </c>
      <c r="I1047">
        <v>0</v>
      </c>
    </row>
    <row r="1048" spans="1:9">
      <c r="A1048">
        <v>43</v>
      </c>
      <c r="B1048">
        <v>0</v>
      </c>
      <c r="C1048">
        <v>25.08</v>
      </c>
      <c r="D1048">
        <v>0</v>
      </c>
      <c r="E1048">
        <v>0</v>
      </c>
      <c r="F1048">
        <v>0</v>
      </c>
      <c r="G1048">
        <v>0</v>
      </c>
      <c r="H1048">
        <v>7325.0482000000002</v>
      </c>
      <c r="I1048">
        <v>0</v>
      </c>
    </row>
    <row r="1049" spans="1:9">
      <c r="A1049">
        <v>22</v>
      </c>
      <c r="B1049">
        <v>1</v>
      </c>
      <c r="C1049">
        <v>52.58</v>
      </c>
      <c r="D1049">
        <v>1</v>
      </c>
      <c r="E1049">
        <v>0</v>
      </c>
      <c r="F1049">
        <v>1</v>
      </c>
      <c r="G1049">
        <v>0</v>
      </c>
      <c r="H1049">
        <v>44501.398200000003</v>
      </c>
      <c r="I1049">
        <v>1</v>
      </c>
    </row>
    <row r="1050" spans="1:9">
      <c r="A1050">
        <v>25</v>
      </c>
      <c r="B1050">
        <v>1</v>
      </c>
      <c r="C1050">
        <v>22.515000000000001</v>
      </c>
      <c r="D1050">
        <v>0</v>
      </c>
      <c r="E1050">
        <v>1</v>
      </c>
      <c r="F1050">
        <v>0</v>
      </c>
      <c r="G1050">
        <v>0</v>
      </c>
      <c r="H1050">
        <v>3594.17085</v>
      </c>
      <c r="I1050">
        <v>0</v>
      </c>
    </row>
    <row r="1051" spans="1:9">
      <c r="A1051">
        <v>49</v>
      </c>
      <c r="B1051">
        <v>0</v>
      </c>
      <c r="C1051">
        <v>30.9</v>
      </c>
      <c r="D1051">
        <v>1</v>
      </c>
      <c r="E1051">
        <v>0</v>
      </c>
      <c r="F1051">
        <v>0</v>
      </c>
      <c r="G1051">
        <v>1</v>
      </c>
      <c r="H1051">
        <v>39727.614000000001</v>
      </c>
      <c r="I1051">
        <v>1</v>
      </c>
    </row>
    <row r="1052" spans="1:9">
      <c r="A1052">
        <v>44</v>
      </c>
      <c r="B1052">
        <v>1</v>
      </c>
      <c r="C1052">
        <v>36.954999999999998</v>
      </c>
      <c r="D1052">
        <v>0</v>
      </c>
      <c r="E1052">
        <v>1</v>
      </c>
      <c r="F1052">
        <v>0</v>
      </c>
      <c r="G1052">
        <v>0</v>
      </c>
      <c r="H1052">
        <v>8023.1354499999998</v>
      </c>
      <c r="I1052">
        <v>0</v>
      </c>
    </row>
    <row r="1053" spans="1:9">
      <c r="A1053">
        <v>64</v>
      </c>
      <c r="B1053">
        <v>0</v>
      </c>
      <c r="C1053">
        <v>26.41</v>
      </c>
      <c r="D1053">
        <v>0</v>
      </c>
      <c r="E1053">
        <v>0</v>
      </c>
      <c r="F1053">
        <v>0</v>
      </c>
      <c r="G1053">
        <v>0</v>
      </c>
      <c r="H1053">
        <v>14394.5579</v>
      </c>
      <c r="I1053">
        <v>1</v>
      </c>
    </row>
    <row r="1054" spans="1:9">
      <c r="A1054">
        <v>49</v>
      </c>
      <c r="B1054">
        <v>1</v>
      </c>
      <c r="C1054">
        <v>29.83</v>
      </c>
      <c r="D1054">
        <v>0</v>
      </c>
      <c r="E1054">
        <v>0</v>
      </c>
      <c r="F1054">
        <v>0</v>
      </c>
      <c r="G1054">
        <v>0</v>
      </c>
      <c r="H1054">
        <v>9288.0267000000003</v>
      </c>
      <c r="I1054">
        <v>1</v>
      </c>
    </row>
    <row r="1055" spans="1:9">
      <c r="A1055">
        <v>47</v>
      </c>
      <c r="B1055">
        <v>3</v>
      </c>
      <c r="C1055">
        <v>29.8</v>
      </c>
      <c r="D1055">
        <v>1</v>
      </c>
      <c r="E1055">
        <v>0</v>
      </c>
      <c r="F1055">
        <v>0</v>
      </c>
      <c r="G1055">
        <v>1</v>
      </c>
      <c r="H1055">
        <v>25309.489000000001</v>
      </c>
      <c r="I1055">
        <v>1</v>
      </c>
    </row>
    <row r="1056" spans="1:9">
      <c r="A1056">
        <v>27</v>
      </c>
      <c r="B1056">
        <v>0</v>
      </c>
      <c r="C1056">
        <v>21.47</v>
      </c>
      <c r="D1056">
        <v>0</v>
      </c>
      <c r="E1056">
        <v>1</v>
      </c>
      <c r="F1056">
        <v>0</v>
      </c>
      <c r="G1056">
        <v>0</v>
      </c>
      <c r="H1056">
        <v>3353.4703</v>
      </c>
      <c r="I1056">
        <v>0</v>
      </c>
    </row>
    <row r="1057" spans="1:9">
      <c r="A1057">
        <v>55</v>
      </c>
      <c r="B1057">
        <v>0</v>
      </c>
      <c r="C1057">
        <v>27.645</v>
      </c>
      <c r="D1057">
        <v>0</v>
      </c>
      <c r="E1057">
        <v>1</v>
      </c>
      <c r="F1057">
        <v>0</v>
      </c>
      <c r="G1057">
        <v>0</v>
      </c>
      <c r="H1057">
        <v>10594.501550000001</v>
      </c>
      <c r="I1057">
        <v>1</v>
      </c>
    </row>
    <row r="1058" spans="1:9">
      <c r="A1058">
        <v>48</v>
      </c>
      <c r="B1058">
        <v>0</v>
      </c>
      <c r="C1058">
        <v>28.9</v>
      </c>
      <c r="D1058">
        <v>0</v>
      </c>
      <c r="E1058">
        <v>0</v>
      </c>
      <c r="F1058">
        <v>0</v>
      </c>
      <c r="G1058">
        <v>1</v>
      </c>
      <c r="H1058">
        <v>8277.5229999999992</v>
      </c>
      <c r="I1058">
        <v>0</v>
      </c>
    </row>
    <row r="1059" spans="1:9">
      <c r="A1059">
        <v>45</v>
      </c>
      <c r="B1059">
        <v>0</v>
      </c>
      <c r="C1059">
        <v>31.79</v>
      </c>
      <c r="D1059">
        <v>0</v>
      </c>
      <c r="E1059">
        <v>0</v>
      </c>
      <c r="F1059">
        <v>1</v>
      </c>
      <c r="G1059">
        <v>0</v>
      </c>
      <c r="H1059">
        <v>17929.303370000001</v>
      </c>
      <c r="I1059">
        <v>0</v>
      </c>
    </row>
    <row r="1060" spans="1:9">
      <c r="A1060">
        <v>24</v>
      </c>
      <c r="B1060">
        <v>0</v>
      </c>
      <c r="C1060">
        <v>39.49</v>
      </c>
      <c r="D1060">
        <v>0</v>
      </c>
      <c r="E1060">
        <v>0</v>
      </c>
      <c r="F1060">
        <v>1</v>
      </c>
      <c r="G1060">
        <v>0</v>
      </c>
      <c r="H1060">
        <v>2480.9791</v>
      </c>
      <c r="I1060">
        <v>0</v>
      </c>
    </row>
    <row r="1061" spans="1:9">
      <c r="A1061">
        <v>32</v>
      </c>
      <c r="B1061">
        <v>1</v>
      </c>
      <c r="C1061">
        <v>33.82</v>
      </c>
      <c r="D1061">
        <v>0</v>
      </c>
      <c r="E1061">
        <v>1</v>
      </c>
      <c r="F1061">
        <v>0</v>
      </c>
      <c r="G1061">
        <v>0</v>
      </c>
      <c r="H1061">
        <v>4462.7218000000003</v>
      </c>
      <c r="I1061">
        <v>1</v>
      </c>
    </row>
    <row r="1062" spans="1:9">
      <c r="A1062">
        <v>24</v>
      </c>
      <c r="B1062">
        <v>0</v>
      </c>
      <c r="C1062">
        <v>32.01</v>
      </c>
      <c r="D1062">
        <v>0</v>
      </c>
      <c r="E1062">
        <v>0</v>
      </c>
      <c r="F1062">
        <v>1</v>
      </c>
      <c r="G1062">
        <v>0</v>
      </c>
      <c r="H1062">
        <v>1981.5818999999999</v>
      </c>
      <c r="I1062">
        <v>1</v>
      </c>
    </row>
    <row r="1063" spans="1:9">
      <c r="A1063">
        <v>57</v>
      </c>
      <c r="B1063">
        <v>1</v>
      </c>
      <c r="C1063">
        <v>27.94</v>
      </c>
      <c r="D1063">
        <v>0</v>
      </c>
      <c r="E1063">
        <v>0</v>
      </c>
      <c r="F1063">
        <v>1</v>
      </c>
      <c r="G1063">
        <v>0</v>
      </c>
      <c r="H1063">
        <v>11554.223599999999</v>
      </c>
      <c r="I1063">
        <v>1</v>
      </c>
    </row>
    <row r="1064" spans="1:9">
      <c r="A1064">
        <v>59</v>
      </c>
      <c r="B1064">
        <v>1</v>
      </c>
      <c r="C1064">
        <v>41.14</v>
      </c>
      <c r="D1064">
        <v>1</v>
      </c>
      <c r="E1064">
        <v>0</v>
      </c>
      <c r="F1064">
        <v>1</v>
      </c>
      <c r="G1064">
        <v>0</v>
      </c>
      <c r="H1064">
        <v>48970.247600000002</v>
      </c>
      <c r="I1064">
        <v>1</v>
      </c>
    </row>
    <row r="1065" spans="1:9">
      <c r="A1065">
        <v>36</v>
      </c>
      <c r="B1065">
        <v>3</v>
      </c>
      <c r="C1065">
        <v>28.594999999999999</v>
      </c>
      <c r="D1065">
        <v>0</v>
      </c>
      <c r="E1065">
        <v>1</v>
      </c>
      <c r="F1065">
        <v>0</v>
      </c>
      <c r="G1065">
        <v>0</v>
      </c>
      <c r="H1065">
        <v>6548.1950500000003</v>
      </c>
      <c r="I1065">
        <v>1</v>
      </c>
    </row>
    <row r="1066" spans="1:9">
      <c r="A1066">
        <v>29</v>
      </c>
      <c r="B1066">
        <v>4</v>
      </c>
      <c r="C1066">
        <v>25.6</v>
      </c>
      <c r="D1066">
        <v>0</v>
      </c>
      <c r="E1066">
        <v>0</v>
      </c>
      <c r="F1066">
        <v>0</v>
      </c>
      <c r="G1066">
        <v>1</v>
      </c>
      <c r="H1066">
        <v>5708.8670000000002</v>
      </c>
      <c r="I1066">
        <v>0</v>
      </c>
    </row>
    <row r="1067" spans="1:9">
      <c r="A1067">
        <v>42</v>
      </c>
      <c r="B1067">
        <v>1</v>
      </c>
      <c r="C1067">
        <v>25.3</v>
      </c>
      <c r="D1067">
        <v>0</v>
      </c>
      <c r="E1067">
        <v>0</v>
      </c>
      <c r="F1067">
        <v>0</v>
      </c>
      <c r="G1067">
        <v>1</v>
      </c>
      <c r="H1067">
        <v>7045.4989999999998</v>
      </c>
      <c r="I1067">
        <v>0</v>
      </c>
    </row>
    <row r="1068" spans="1:9">
      <c r="A1068">
        <v>48</v>
      </c>
      <c r="B1068">
        <v>2</v>
      </c>
      <c r="C1068">
        <v>37.29</v>
      </c>
      <c r="D1068">
        <v>0</v>
      </c>
      <c r="E1068">
        <v>0</v>
      </c>
      <c r="F1068">
        <v>1</v>
      </c>
      <c r="G1068">
        <v>0</v>
      </c>
      <c r="H1068">
        <v>8978.1851000000006</v>
      </c>
      <c r="I1068">
        <v>1</v>
      </c>
    </row>
    <row r="1069" spans="1:9">
      <c r="A1069">
        <v>39</v>
      </c>
      <c r="B1069">
        <v>0</v>
      </c>
      <c r="C1069">
        <v>42.655000000000001</v>
      </c>
      <c r="D1069">
        <v>0</v>
      </c>
      <c r="E1069">
        <v>0</v>
      </c>
      <c r="F1069">
        <v>0</v>
      </c>
      <c r="G1069">
        <v>0</v>
      </c>
      <c r="H1069">
        <v>5757.41345</v>
      </c>
      <c r="I1069">
        <v>1</v>
      </c>
    </row>
    <row r="1070" spans="1:9">
      <c r="A1070">
        <v>63</v>
      </c>
      <c r="B1070">
        <v>1</v>
      </c>
      <c r="C1070">
        <v>21.66</v>
      </c>
      <c r="D1070">
        <v>0</v>
      </c>
      <c r="E1070">
        <v>1</v>
      </c>
      <c r="F1070">
        <v>0</v>
      </c>
      <c r="G1070">
        <v>0</v>
      </c>
      <c r="H1070">
        <v>14349.8544</v>
      </c>
      <c r="I1070">
        <v>1</v>
      </c>
    </row>
    <row r="1071" spans="1:9">
      <c r="A1071">
        <v>54</v>
      </c>
      <c r="B1071">
        <v>1</v>
      </c>
      <c r="C1071">
        <v>31.9</v>
      </c>
      <c r="D1071">
        <v>0</v>
      </c>
      <c r="E1071">
        <v>0</v>
      </c>
      <c r="F1071">
        <v>1</v>
      </c>
      <c r="G1071">
        <v>0</v>
      </c>
      <c r="H1071">
        <v>10928.849</v>
      </c>
      <c r="I1071">
        <v>0</v>
      </c>
    </row>
    <row r="1072" spans="1:9">
      <c r="A1072">
        <v>37</v>
      </c>
      <c r="B1072">
        <v>1</v>
      </c>
      <c r="C1072">
        <v>37.07</v>
      </c>
      <c r="D1072">
        <v>1</v>
      </c>
      <c r="E1072">
        <v>0</v>
      </c>
      <c r="F1072">
        <v>1</v>
      </c>
      <c r="G1072">
        <v>0</v>
      </c>
      <c r="H1072">
        <v>39871.704299999998</v>
      </c>
      <c r="I1072">
        <v>1</v>
      </c>
    </row>
    <row r="1073" spans="1:9">
      <c r="A1073">
        <v>63</v>
      </c>
      <c r="B1073">
        <v>0</v>
      </c>
      <c r="C1073">
        <v>31.445</v>
      </c>
      <c r="D1073">
        <v>0</v>
      </c>
      <c r="E1073">
        <v>0</v>
      </c>
      <c r="F1073">
        <v>0</v>
      </c>
      <c r="G1073">
        <v>0</v>
      </c>
      <c r="H1073">
        <v>13974.455550000001</v>
      </c>
      <c r="I1073">
        <v>1</v>
      </c>
    </row>
    <row r="1074" spans="1:9">
      <c r="A1074">
        <v>21</v>
      </c>
      <c r="B1074">
        <v>0</v>
      </c>
      <c r="C1074">
        <v>31.254999999999999</v>
      </c>
      <c r="D1074">
        <v>0</v>
      </c>
      <c r="E1074">
        <v>1</v>
      </c>
      <c r="F1074">
        <v>0</v>
      </c>
      <c r="G1074">
        <v>0</v>
      </c>
      <c r="H1074">
        <v>1909.52745</v>
      </c>
      <c r="I1074">
        <v>1</v>
      </c>
    </row>
    <row r="1075" spans="1:9">
      <c r="A1075">
        <v>54</v>
      </c>
      <c r="B1075">
        <v>2</v>
      </c>
      <c r="C1075">
        <v>28.88</v>
      </c>
      <c r="D1075">
        <v>0</v>
      </c>
      <c r="E1075">
        <v>0</v>
      </c>
      <c r="F1075">
        <v>0</v>
      </c>
      <c r="G1075">
        <v>0</v>
      </c>
      <c r="H1075">
        <v>12096.6512</v>
      </c>
      <c r="I1075">
        <v>0</v>
      </c>
    </row>
    <row r="1076" spans="1:9">
      <c r="A1076">
        <v>60</v>
      </c>
      <c r="B1076">
        <v>0</v>
      </c>
      <c r="C1076">
        <v>18.335000000000001</v>
      </c>
      <c r="D1076">
        <v>0</v>
      </c>
      <c r="E1076">
        <v>0</v>
      </c>
      <c r="F1076">
        <v>0</v>
      </c>
      <c r="G1076">
        <v>0</v>
      </c>
      <c r="H1076">
        <v>13204.28565</v>
      </c>
      <c r="I1076">
        <v>0</v>
      </c>
    </row>
    <row r="1077" spans="1:9">
      <c r="A1077">
        <v>32</v>
      </c>
      <c r="B1077">
        <v>1</v>
      </c>
      <c r="C1077">
        <v>29.59</v>
      </c>
      <c r="D1077">
        <v>0</v>
      </c>
      <c r="E1077">
        <v>0</v>
      </c>
      <c r="F1077">
        <v>1</v>
      </c>
      <c r="G1077">
        <v>0</v>
      </c>
      <c r="H1077">
        <v>4562.8420999999998</v>
      </c>
      <c r="I1077">
        <v>0</v>
      </c>
    </row>
    <row r="1078" spans="1:9">
      <c r="A1078">
        <v>47</v>
      </c>
      <c r="B1078">
        <v>1</v>
      </c>
      <c r="C1078">
        <v>32</v>
      </c>
      <c r="D1078">
        <v>0</v>
      </c>
      <c r="E1078">
        <v>0</v>
      </c>
      <c r="F1078">
        <v>0</v>
      </c>
      <c r="G1078">
        <v>1</v>
      </c>
      <c r="H1078">
        <v>8551.3469999999998</v>
      </c>
      <c r="I1078">
        <v>0</v>
      </c>
    </row>
    <row r="1079" spans="1:9">
      <c r="A1079">
        <v>21</v>
      </c>
      <c r="B1079">
        <v>0</v>
      </c>
      <c r="C1079">
        <v>26.03</v>
      </c>
      <c r="D1079">
        <v>0</v>
      </c>
      <c r="E1079">
        <v>0</v>
      </c>
      <c r="F1079">
        <v>0</v>
      </c>
      <c r="G1079">
        <v>0</v>
      </c>
      <c r="H1079">
        <v>2102.2647000000002</v>
      </c>
      <c r="I1079">
        <v>1</v>
      </c>
    </row>
    <row r="1080" spans="1:9">
      <c r="A1080">
        <v>28</v>
      </c>
      <c r="B1080">
        <v>0</v>
      </c>
      <c r="C1080">
        <v>31.68</v>
      </c>
      <c r="D1080">
        <v>1</v>
      </c>
      <c r="E1080">
        <v>0</v>
      </c>
      <c r="F1080">
        <v>1</v>
      </c>
      <c r="G1080">
        <v>0</v>
      </c>
      <c r="H1080">
        <v>34672.147199999999</v>
      </c>
      <c r="I1080">
        <v>1</v>
      </c>
    </row>
    <row r="1081" spans="1:9">
      <c r="A1081">
        <v>63</v>
      </c>
      <c r="B1081">
        <v>3</v>
      </c>
      <c r="C1081">
        <v>33.659999999999997</v>
      </c>
      <c r="D1081">
        <v>0</v>
      </c>
      <c r="E1081">
        <v>0</v>
      </c>
      <c r="F1081">
        <v>1</v>
      </c>
      <c r="G1081">
        <v>0</v>
      </c>
      <c r="H1081">
        <v>15161.5344</v>
      </c>
      <c r="I1081">
        <v>1</v>
      </c>
    </row>
    <row r="1082" spans="1:9">
      <c r="A1082">
        <v>18</v>
      </c>
      <c r="B1082">
        <v>2</v>
      </c>
      <c r="C1082">
        <v>21.78</v>
      </c>
      <c r="D1082">
        <v>0</v>
      </c>
      <c r="E1082">
        <v>0</v>
      </c>
      <c r="F1082">
        <v>1</v>
      </c>
      <c r="G1082">
        <v>0</v>
      </c>
      <c r="H1082">
        <v>11884.048580000001</v>
      </c>
      <c r="I1082">
        <v>1</v>
      </c>
    </row>
    <row r="1083" spans="1:9">
      <c r="A1083">
        <v>32</v>
      </c>
      <c r="B1083">
        <v>1</v>
      </c>
      <c r="C1083">
        <v>27.835000000000001</v>
      </c>
      <c r="D1083">
        <v>0</v>
      </c>
      <c r="E1083">
        <v>1</v>
      </c>
      <c r="F1083">
        <v>0</v>
      </c>
      <c r="G1083">
        <v>0</v>
      </c>
      <c r="H1083">
        <v>4454.40265</v>
      </c>
      <c r="I1083">
        <v>1</v>
      </c>
    </row>
    <row r="1084" spans="1:9">
      <c r="A1084">
        <v>38</v>
      </c>
      <c r="B1084">
        <v>1</v>
      </c>
      <c r="C1084">
        <v>19.95</v>
      </c>
      <c r="D1084">
        <v>0</v>
      </c>
      <c r="E1084">
        <v>1</v>
      </c>
      <c r="F1084">
        <v>0</v>
      </c>
      <c r="G1084">
        <v>0</v>
      </c>
      <c r="H1084">
        <v>5855.9025000000001</v>
      </c>
      <c r="I1084">
        <v>1</v>
      </c>
    </row>
    <row r="1085" spans="1:9">
      <c r="A1085">
        <v>32</v>
      </c>
      <c r="B1085">
        <v>1</v>
      </c>
      <c r="C1085">
        <v>31.5</v>
      </c>
      <c r="D1085">
        <v>0</v>
      </c>
      <c r="E1085">
        <v>0</v>
      </c>
      <c r="F1085">
        <v>0</v>
      </c>
      <c r="G1085">
        <v>1</v>
      </c>
      <c r="H1085">
        <v>4076.4969999999998</v>
      </c>
      <c r="I1085">
        <v>1</v>
      </c>
    </row>
    <row r="1086" spans="1:9">
      <c r="A1086">
        <v>62</v>
      </c>
      <c r="B1086">
        <v>2</v>
      </c>
      <c r="C1086">
        <v>30.495000000000001</v>
      </c>
      <c r="D1086">
        <v>0</v>
      </c>
      <c r="E1086">
        <v>1</v>
      </c>
      <c r="F1086">
        <v>0</v>
      </c>
      <c r="G1086">
        <v>0</v>
      </c>
      <c r="H1086">
        <v>15019.760050000001</v>
      </c>
      <c r="I1086">
        <v>0</v>
      </c>
    </row>
    <row r="1087" spans="1:9">
      <c r="A1087">
        <v>39</v>
      </c>
      <c r="B1087">
        <v>5</v>
      </c>
      <c r="C1087">
        <v>18.3</v>
      </c>
      <c r="D1087">
        <v>1</v>
      </c>
      <c r="E1087">
        <v>0</v>
      </c>
      <c r="F1087">
        <v>0</v>
      </c>
      <c r="G1087">
        <v>1</v>
      </c>
      <c r="H1087">
        <v>19023.259999999998</v>
      </c>
      <c r="I1087">
        <v>0</v>
      </c>
    </row>
    <row r="1088" spans="1:9">
      <c r="A1088">
        <v>55</v>
      </c>
      <c r="B1088">
        <v>0</v>
      </c>
      <c r="C1088">
        <v>28.975000000000001</v>
      </c>
      <c r="D1088">
        <v>0</v>
      </c>
      <c r="E1088">
        <v>0</v>
      </c>
      <c r="F1088">
        <v>0</v>
      </c>
      <c r="G1088">
        <v>0</v>
      </c>
      <c r="H1088">
        <v>10796.35025</v>
      </c>
      <c r="I1088">
        <v>1</v>
      </c>
    </row>
    <row r="1089" spans="1:9">
      <c r="A1089">
        <v>57</v>
      </c>
      <c r="B1089">
        <v>0</v>
      </c>
      <c r="C1089">
        <v>31.54</v>
      </c>
      <c r="D1089">
        <v>0</v>
      </c>
      <c r="E1089">
        <v>1</v>
      </c>
      <c r="F1089">
        <v>0</v>
      </c>
      <c r="G1089">
        <v>0</v>
      </c>
      <c r="H1089">
        <v>11353.2276</v>
      </c>
      <c r="I1089">
        <v>1</v>
      </c>
    </row>
    <row r="1090" spans="1:9">
      <c r="A1090">
        <v>52</v>
      </c>
      <c r="B1090">
        <v>1</v>
      </c>
      <c r="C1090">
        <v>47.74</v>
      </c>
      <c r="D1090">
        <v>0</v>
      </c>
      <c r="E1090">
        <v>0</v>
      </c>
      <c r="F1090">
        <v>1</v>
      </c>
      <c r="G1090">
        <v>0</v>
      </c>
      <c r="H1090">
        <v>9748.9105999999992</v>
      </c>
      <c r="I1090">
        <v>1</v>
      </c>
    </row>
    <row r="1091" spans="1:9">
      <c r="A1091">
        <v>56</v>
      </c>
      <c r="B1091">
        <v>0</v>
      </c>
      <c r="C1091">
        <v>22.1</v>
      </c>
      <c r="D1091">
        <v>0</v>
      </c>
      <c r="E1091">
        <v>0</v>
      </c>
      <c r="F1091">
        <v>0</v>
      </c>
      <c r="G1091">
        <v>1</v>
      </c>
      <c r="H1091">
        <v>10577.087</v>
      </c>
      <c r="I1091">
        <v>1</v>
      </c>
    </row>
    <row r="1092" spans="1:9">
      <c r="A1092">
        <v>47</v>
      </c>
      <c r="B1092">
        <v>0</v>
      </c>
      <c r="C1092">
        <v>36.19</v>
      </c>
      <c r="D1092">
        <v>1</v>
      </c>
      <c r="E1092">
        <v>0</v>
      </c>
      <c r="F1092">
        <v>1</v>
      </c>
      <c r="G1092">
        <v>0</v>
      </c>
      <c r="H1092">
        <v>41676.081100000003</v>
      </c>
      <c r="I1092">
        <v>1</v>
      </c>
    </row>
    <row r="1093" spans="1:9">
      <c r="A1093">
        <v>55</v>
      </c>
      <c r="B1093">
        <v>0</v>
      </c>
      <c r="C1093">
        <v>29.83</v>
      </c>
      <c r="D1093">
        <v>0</v>
      </c>
      <c r="E1093">
        <v>0</v>
      </c>
      <c r="F1093">
        <v>0</v>
      </c>
      <c r="G1093">
        <v>0</v>
      </c>
      <c r="H1093">
        <v>11286.538699999999</v>
      </c>
      <c r="I1093">
        <v>0</v>
      </c>
    </row>
    <row r="1094" spans="1:9">
      <c r="A1094">
        <v>23</v>
      </c>
      <c r="B1094">
        <v>3</v>
      </c>
      <c r="C1094">
        <v>32.700000000000003</v>
      </c>
      <c r="D1094">
        <v>0</v>
      </c>
      <c r="E1094">
        <v>0</v>
      </c>
      <c r="F1094">
        <v>0</v>
      </c>
      <c r="G1094">
        <v>1</v>
      </c>
      <c r="H1094">
        <v>3591.48</v>
      </c>
      <c r="I1094">
        <v>1</v>
      </c>
    </row>
    <row r="1095" spans="1:9">
      <c r="A1095">
        <v>22</v>
      </c>
      <c r="B1095">
        <v>0</v>
      </c>
      <c r="C1095">
        <v>30.4</v>
      </c>
      <c r="D1095">
        <v>1</v>
      </c>
      <c r="E1095">
        <v>1</v>
      </c>
      <c r="F1095">
        <v>0</v>
      </c>
      <c r="G1095">
        <v>0</v>
      </c>
      <c r="H1095">
        <v>33907.548000000003</v>
      </c>
      <c r="I1095">
        <v>0</v>
      </c>
    </row>
    <row r="1096" spans="1:9">
      <c r="A1096">
        <v>50</v>
      </c>
      <c r="B1096">
        <v>4</v>
      </c>
      <c r="C1096">
        <v>33.700000000000003</v>
      </c>
      <c r="D1096">
        <v>0</v>
      </c>
      <c r="E1096">
        <v>0</v>
      </c>
      <c r="F1096">
        <v>0</v>
      </c>
      <c r="G1096">
        <v>1</v>
      </c>
      <c r="H1096">
        <v>11299.343000000001</v>
      </c>
      <c r="I1096">
        <v>0</v>
      </c>
    </row>
    <row r="1097" spans="1:9">
      <c r="A1097">
        <v>18</v>
      </c>
      <c r="B1097">
        <v>4</v>
      </c>
      <c r="C1097">
        <v>31.35</v>
      </c>
      <c r="D1097">
        <v>0</v>
      </c>
      <c r="E1097">
        <v>0</v>
      </c>
      <c r="F1097">
        <v>0</v>
      </c>
      <c r="G1097">
        <v>0</v>
      </c>
      <c r="H1097">
        <v>4561.1885000000002</v>
      </c>
      <c r="I1097">
        <v>0</v>
      </c>
    </row>
    <row r="1098" spans="1:9">
      <c r="A1098">
        <v>51</v>
      </c>
      <c r="B1098">
        <v>2</v>
      </c>
      <c r="C1098">
        <v>34.96</v>
      </c>
      <c r="D1098">
        <v>1</v>
      </c>
      <c r="E1098">
        <v>0</v>
      </c>
      <c r="F1098">
        <v>0</v>
      </c>
      <c r="G1098">
        <v>0</v>
      </c>
      <c r="H1098">
        <v>44641.197399999997</v>
      </c>
      <c r="I1098">
        <v>0</v>
      </c>
    </row>
    <row r="1099" spans="1:9">
      <c r="A1099">
        <v>22</v>
      </c>
      <c r="B1099">
        <v>0</v>
      </c>
      <c r="C1099">
        <v>33.770000000000003</v>
      </c>
      <c r="D1099">
        <v>0</v>
      </c>
      <c r="E1099">
        <v>0</v>
      </c>
      <c r="F1099">
        <v>1</v>
      </c>
      <c r="G1099">
        <v>0</v>
      </c>
      <c r="H1099">
        <v>1674.6323</v>
      </c>
      <c r="I1099">
        <v>1</v>
      </c>
    </row>
    <row r="1100" spans="1:9">
      <c r="A1100">
        <v>52</v>
      </c>
      <c r="B1100">
        <v>0</v>
      </c>
      <c r="C1100">
        <v>30.875</v>
      </c>
      <c r="D1100">
        <v>0</v>
      </c>
      <c r="E1100">
        <v>0</v>
      </c>
      <c r="F1100">
        <v>0</v>
      </c>
      <c r="G1100">
        <v>0</v>
      </c>
      <c r="H1100">
        <v>23045.566159999998</v>
      </c>
      <c r="I1100">
        <v>0</v>
      </c>
    </row>
    <row r="1101" spans="1:9">
      <c r="A1101">
        <v>25</v>
      </c>
      <c r="B1101">
        <v>1</v>
      </c>
      <c r="C1101">
        <v>33.99</v>
      </c>
      <c r="D1101">
        <v>0</v>
      </c>
      <c r="E1101">
        <v>0</v>
      </c>
      <c r="F1101">
        <v>1</v>
      </c>
      <c r="G1101">
        <v>0</v>
      </c>
      <c r="H1101">
        <v>3227.1210999999998</v>
      </c>
      <c r="I1101">
        <v>0</v>
      </c>
    </row>
    <row r="1102" spans="1:9">
      <c r="A1102">
        <v>33</v>
      </c>
      <c r="B1102">
        <v>2</v>
      </c>
      <c r="C1102">
        <v>19.094999999999999</v>
      </c>
      <c r="D1102">
        <v>1</v>
      </c>
      <c r="E1102">
        <v>0</v>
      </c>
      <c r="F1102">
        <v>0</v>
      </c>
      <c r="G1102">
        <v>0</v>
      </c>
      <c r="H1102">
        <v>16776.304049999999</v>
      </c>
      <c r="I1102">
        <v>0</v>
      </c>
    </row>
    <row r="1103" spans="1:9">
      <c r="A1103">
        <v>53</v>
      </c>
      <c r="B1103">
        <v>3</v>
      </c>
      <c r="C1103">
        <v>28.6</v>
      </c>
      <c r="D1103">
        <v>0</v>
      </c>
      <c r="E1103">
        <v>0</v>
      </c>
      <c r="F1103">
        <v>0</v>
      </c>
      <c r="G1103">
        <v>1</v>
      </c>
      <c r="H1103">
        <v>11253.421</v>
      </c>
      <c r="I1103">
        <v>1</v>
      </c>
    </row>
    <row r="1104" spans="1:9">
      <c r="A1104">
        <v>29</v>
      </c>
      <c r="B1104">
        <v>1</v>
      </c>
      <c r="C1104">
        <v>38.94</v>
      </c>
      <c r="D1104">
        <v>0</v>
      </c>
      <c r="E1104">
        <v>0</v>
      </c>
      <c r="F1104">
        <v>1</v>
      </c>
      <c r="G1104">
        <v>0</v>
      </c>
      <c r="H1104">
        <v>3471.4096</v>
      </c>
      <c r="I1104">
        <v>1</v>
      </c>
    </row>
    <row r="1105" spans="1:9">
      <c r="A1105">
        <v>58</v>
      </c>
      <c r="B1105">
        <v>0</v>
      </c>
      <c r="C1105">
        <v>36.08</v>
      </c>
      <c r="D1105">
        <v>0</v>
      </c>
      <c r="E1105">
        <v>0</v>
      </c>
      <c r="F1105">
        <v>1</v>
      </c>
      <c r="G1105">
        <v>0</v>
      </c>
      <c r="H1105">
        <v>11363.2832</v>
      </c>
      <c r="I1105">
        <v>1</v>
      </c>
    </row>
    <row r="1106" spans="1:9">
      <c r="A1106">
        <v>37</v>
      </c>
      <c r="B1106">
        <v>0</v>
      </c>
      <c r="C1106">
        <v>29.8</v>
      </c>
      <c r="D1106">
        <v>0</v>
      </c>
      <c r="E1106">
        <v>0</v>
      </c>
      <c r="F1106">
        <v>0</v>
      </c>
      <c r="G1106">
        <v>1</v>
      </c>
      <c r="H1106">
        <v>20420.604650000001</v>
      </c>
      <c r="I1106">
        <v>1</v>
      </c>
    </row>
    <row r="1107" spans="1:9">
      <c r="A1107">
        <v>54</v>
      </c>
      <c r="B1107">
        <v>0</v>
      </c>
      <c r="C1107">
        <v>31.24</v>
      </c>
      <c r="D1107">
        <v>0</v>
      </c>
      <c r="E1107">
        <v>0</v>
      </c>
      <c r="F1107">
        <v>1</v>
      </c>
      <c r="G1107">
        <v>0</v>
      </c>
      <c r="H1107">
        <v>10338.9316</v>
      </c>
      <c r="I1107">
        <v>0</v>
      </c>
    </row>
    <row r="1108" spans="1:9">
      <c r="A1108">
        <v>49</v>
      </c>
      <c r="B1108">
        <v>0</v>
      </c>
      <c r="C1108">
        <v>29.925000000000001</v>
      </c>
      <c r="D1108">
        <v>0</v>
      </c>
      <c r="E1108">
        <v>1</v>
      </c>
      <c r="F1108">
        <v>0</v>
      </c>
      <c r="G1108">
        <v>0</v>
      </c>
      <c r="H1108">
        <v>8988.1587500000005</v>
      </c>
      <c r="I1108">
        <v>0</v>
      </c>
    </row>
    <row r="1109" spans="1:9">
      <c r="A1109">
        <v>50</v>
      </c>
      <c r="B1109">
        <v>2</v>
      </c>
      <c r="C1109">
        <v>26.22</v>
      </c>
      <c r="D1109">
        <v>0</v>
      </c>
      <c r="E1109">
        <v>1</v>
      </c>
      <c r="F1109">
        <v>0</v>
      </c>
      <c r="G1109">
        <v>0</v>
      </c>
      <c r="H1109">
        <v>10493.9458</v>
      </c>
      <c r="I1109">
        <v>0</v>
      </c>
    </row>
    <row r="1110" spans="1:9">
      <c r="A1110">
        <v>26</v>
      </c>
      <c r="B1110">
        <v>1</v>
      </c>
      <c r="C1110">
        <v>30</v>
      </c>
      <c r="D1110">
        <v>0</v>
      </c>
      <c r="E1110">
        <v>0</v>
      </c>
      <c r="F1110">
        <v>0</v>
      </c>
      <c r="G1110">
        <v>1</v>
      </c>
      <c r="H1110">
        <v>2904.0880000000002</v>
      </c>
      <c r="I1110">
        <v>1</v>
      </c>
    </row>
    <row r="1111" spans="1:9">
      <c r="A1111">
        <v>45</v>
      </c>
      <c r="B1111">
        <v>3</v>
      </c>
      <c r="C1111">
        <v>20.350000000000001</v>
      </c>
      <c r="D1111">
        <v>0</v>
      </c>
      <c r="E1111">
        <v>0</v>
      </c>
      <c r="F1111">
        <v>1</v>
      </c>
      <c r="G1111">
        <v>0</v>
      </c>
      <c r="H1111">
        <v>8605.3615000000009</v>
      </c>
      <c r="I1111">
        <v>1</v>
      </c>
    </row>
    <row r="1112" spans="1:9">
      <c r="A1112">
        <v>54</v>
      </c>
      <c r="B1112">
        <v>1</v>
      </c>
      <c r="C1112">
        <v>32.299999999999997</v>
      </c>
      <c r="D1112">
        <v>0</v>
      </c>
      <c r="E1112">
        <v>0</v>
      </c>
      <c r="F1112">
        <v>0</v>
      </c>
      <c r="G1112">
        <v>0</v>
      </c>
      <c r="H1112">
        <v>11512.405000000001</v>
      </c>
      <c r="I1112">
        <v>0</v>
      </c>
    </row>
    <row r="1113" spans="1:9">
      <c r="A1113">
        <v>38</v>
      </c>
      <c r="B1113">
        <v>3</v>
      </c>
      <c r="C1113">
        <v>38.39</v>
      </c>
      <c r="D1113">
        <v>1</v>
      </c>
      <c r="E1113">
        <v>0</v>
      </c>
      <c r="F1113">
        <v>1</v>
      </c>
      <c r="G1113">
        <v>0</v>
      </c>
      <c r="H1113">
        <v>41949.244100000004</v>
      </c>
      <c r="I1113">
        <v>1</v>
      </c>
    </row>
    <row r="1114" spans="1:9">
      <c r="A1114">
        <v>48</v>
      </c>
      <c r="B1114">
        <v>3</v>
      </c>
      <c r="C1114">
        <v>25.85</v>
      </c>
      <c r="D1114">
        <v>1</v>
      </c>
      <c r="E1114">
        <v>0</v>
      </c>
      <c r="F1114">
        <v>1</v>
      </c>
      <c r="G1114">
        <v>0</v>
      </c>
      <c r="H1114">
        <v>24180.933499999999</v>
      </c>
      <c r="I1114">
        <v>0</v>
      </c>
    </row>
    <row r="1115" spans="1:9">
      <c r="A1115">
        <v>28</v>
      </c>
      <c r="B1115">
        <v>3</v>
      </c>
      <c r="C1115">
        <v>26.315000000000001</v>
      </c>
      <c r="D1115">
        <v>0</v>
      </c>
      <c r="E1115">
        <v>1</v>
      </c>
      <c r="F1115">
        <v>0</v>
      </c>
      <c r="G1115">
        <v>0</v>
      </c>
      <c r="H1115">
        <v>5312.1698500000002</v>
      </c>
      <c r="I1115">
        <v>0</v>
      </c>
    </row>
    <row r="1116" spans="1:9">
      <c r="A1116">
        <v>23</v>
      </c>
      <c r="B1116">
        <v>0</v>
      </c>
      <c r="C1116">
        <v>24.51</v>
      </c>
      <c r="D1116">
        <v>0</v>
      </c>
      <c r="E1116">
        <v>0</v>
      </c>
      <c r="F1116">
        <v>0</v>
      </c>
      <c r="G1116">
        <v>0</v>
      </c>
      <c r="H1116">
        <v>2396.0958999999998</v>
      </c>
      <c r="I1116">
        <v>1</v>
      </c>
    </row>
    <row r="1117" spans="1:9">
      <c r="A1117">
        <v>55</v>
      </c>
      <c r="B1117">
        <v>1</v>
      </c>
      <c r="C1117">
        <v>32.67</v>
      </c>
      <c r="D1117">
        <v>0</v>
      </c>
      <c r="E1117">
        <v>0</v>
      </c>
      <c r="F1117">
        <v>1</v>
      </c>
      <c r="G1117">
        <v>0</v>
      </c>
      <c r="H1117">
        <v>10807.4863</v>
      </c>
      <c r="I1117">
        <v>1</v>
      </c>
    </row>
    <row r="1118" spans="1:9">
      <c r="A1118">
        <v>41</v>
      </c>
      <c r="B1118">
        <v>5</v>
      </c>
      <c r="C1118">
        <v>29.64</v>
      </c>
      <c r="D1118">
        <v>0</v>
      </c>
      <c r="E1118">
        <v>0</v>
      </c>
      <c r="F1118">
        <v>0</v>
      </c>
      <c r="G1118">
        <v>0</v>
      </c>
      <c r="H1118">
        <v>9222.4025999999994</v>
      </c>
      <c r="I1118">
        <v>1</v>
      </c>
    </row>
    <row r="1119" spans="1:9">
      <c r="A1119">
        <v>25</v>
      </c>
      <c r="B1119">
        <v>2</v>
      </c>
      <c r="C1119">
        <v>33.33</v>
      </c>
      <c r="D1119">
        <v>1</v>
      </c>
      <c r="E1119">
        <v>0</v>
      </c>
      <c r="F1119">
        <v>1</v>
      </c>
      <c r="G1119">
        <v>0</v>
      </c>
      <c r="H1119">
        <v>36124.573700000001</v>
      </c>
      <c r="I1119">
        <v>1</v>
      </c>
    </row>
    <row r="1120" spans="1:9">
      <c r="A1120">
        <v>33</v>
      </c>
      <c r="B1120">
        <v>1</v>
      </c>
      <c r="C1120">
        <v>35.75</v>
      </c>
      <c r="D1120">
        <v>1</v>
      </c>
      <c r="E1120">
        <v>0</v>
      </c>
      <c r="F1120">
        <v>1</v>
      </c>
      <c r="G1120">
        <v>0</v>
      </c>
      <c r="H1120">
        <v>38282.749499999998</v>
      </c>
      <c r="I1120">
        <v>1</v>
      </c>
    </row>
    <row r="1121" spans="1:9">
      <c r="A1121">
        <v>30</v>
      </c>
      <c r="B1121">
        <v>3</v>
      </c>
      <c r="C1121">
        <v>19.95</v>
      </c>
      <c r="D1121">
        <v>0</v>
      </c>
      <c r="E1121">
        <v>1</v>
      </c>
      <c r="F1121">
        <v>0</v>
      </c>
      <c r="G1121">
        <v>0</v>
      </c>
      <c r="H1121">
        <v>5693.4305000000004</v>
      </c>
      <c r="I1121">
        <v>0</v>
      </c>
    </row>
    <row r="1122" spans="1:9">
      <c r="A1122">
        <v>23</v>
      </c>
      <c r="B1122">
        <v>0</v>
      </c>
      <c r="C1122">
        <v>31.4</v>
      </c>
      <c r="D1122">
        <v>1</v>
      </c>
      <c r="E1122">
        <v>0</v>
      </c>
      <c r="F1122">
        <v>0</v>
      </c>
      <c r="G1122">
        <v>1</v>
      </c>
      <c r="H1122">
        <v>34166.273000000001</v>
      </c>
      <c r="I1122">
        <v>0</v>
      </c>
    </row>
    <row r="1123" spans="1:9">
      <c r="A1123">
        <v>46</v>
      </c>
      <c r="B1123">
        <v>2</v>
      </c>
      <c r="C1123">
        <v>38.17</v>
      </c>
      <c r="D1123">
        <v>0</v>
      </c>
      <c r="E1123">
        <v>0</v>
      </c>
      <c r="F1123">
        <v>1</v>
      </c>
      <c r="G1123">
        <v>0</v>
      </c>
      <c r="H1123">
        <v>8347.1643000000004</v>
      </c>
      <c r="I1123">
        <v>1</v>
      </c>
    </row>
    <row r="1124" spans="1:9">
      <c r="A1124">
        <v>53</v>
      </c>
      <c r="B1124">
        <v>3</v>
      </c>
      <c r="C1124">
        <v>36.86</v>
      </c>
      <c r="D1124">
        <v>1</v>
      </c>
      <c r="E1124">
        <v>1</v>
      </c>
      <c r="F1124">
        <v>0</v>
      </c>
      <c r="G1124">
        <v>0</v>
      </c>
      <c r="H1124">
        <v>46661.4424</v>
      </c>
      <c r="I1124">
        <v>0</v>
      </c>
    </row>
    <row r="1125" spans="1:9">
      <c r="A1125">
        <v>27</v>
      </c>
      <c r="B1125">
        <v>1</v>
      </c>
      <c r="C1125">
        <v>32.395000000000003</v>
      </c>
      <c r="D1125">
        <v>0</v>
      </c>
      <c r="E1125">
        <v>0</v>
      </c>
      <c r="F1125">
        <v>0</v>
      </c>
      <c r="G1125">
        <v>0</v>
      </c>
      <c r="H1125">
        <v>18903.491409999999</v>
      </c>
      <c r="I1125">
        <v>0</v>
      </c>
    </row>
    <row r="1126" spans="1:9">
      <c r="A1126">
        <v>23</v>
      </c>
      <c r="B1126">
        <v>1</v>
      </c>
      <c r="C1126">
        <v>42.75</v>
      </c>
      <c r="D1126">
        <v>1</v>
      </c>
      <c r="E1126">
        <v>0</v>
      </c>
      <c r="F1126">
        <v>0</v>
      </c>
      <c r="G1126">
        <v>0</v>
      </c>
      <c r="H1126">
        <v>40904.199500000002</v>
      </c>
      <c r="I1126">
        <v>0</v>
      </c>
    </row>
    <row r="1127" spans="1:9">
      <c r="A1127">
        <v>63</v>
      </c>
      <c r="B1127">
        <v>0</v>
      </c>
      <c r="C1127">
        <v>25.08</v>
      </c>
      <c r="D1127">
        <v>0</v>
      </c>
      <c r="E1127">
        <v>1</v>
      </c>
      <c r="F1127">
        <v>0</v>
      </c>
      <c r="G1127">
        <v>0</v>
      </c>
      <c r="H1127">
        <v>14254.608200000001</v>
      </c>
      <c r="I1127">
        <v>0</v>
      </c>
    </row>
    <row r="1128" spans="1:9">
      <c r="A1128">
        <v>55</v>
      </c>
      <c r="B1128">
        <v>0</v>
      </c>
      <c r="C1128">
        <v>29.9</v>
      </c>
      <c r="D1128">
        <v>0</v>
      </c>
      <c r="E1128">
        <v>0</v>
      </c>
      <c r="F1128">
        <v>0</v>
      </c>
      <c r="G1128">
        <v>1</v>
      </c>
      <c r="H1128">
        <v>10214.636</v>
      </c>
      <c r="I1128">
        <v>1</v>
      </c>
    </row>
    <row r="1129" spans="1:9">
      <c r="A1129">
        <v>35</v>
      </c>
      <c r="B1129">
        <v>2</v>
      </c>
      <c r="C1129">
        <v>35.86</v>
      </c>
      <c r="D1129">
        <v>0</v>
      </c>
      <c r="E1129">
        <v>0</v>
      </c>
      <c r="F1129">
        <v>1</v>
      </c>
      <c r="G1129">
        <v>0</v>
      </c>
      <c r="H1129">
        <v>5836.5204000000003</v>
      </c>
      <c r="I1129">
        <v>0</v>
      </c>
    </row>
    <row r="1130" spans="1:9">
      <c r="A1130">
        <v>34</v>
      </c>
      <c r="B1130">
        <v>1</v>
      </c>
      <c r="C1130">
        <v>32.799999999999997</v>
      </c>
      <c r="D1130">
        <v>0</v>
      </c>
      <c r="E1130">
        <v>0</v>
      </c>
      <c r="F1130">
        <v>0</v>
      </c>
      <c r="G1130">
        <v>1</v>
      </c>
      <c r="H1130">
        <v>14358.364369999999</v>
      </c>
      <c r="I1130">
        <v>1</v>
      </c>
    </row>
    <row r="1131" spans="1:9">
      <c r="A1131">
        <v>19</v>
      </c>
      <c r="B1131">
        <v>0</v>
      </c>
      <c r="C1131">
        <v>18.600000000000001</v>
      </c>
      <c r="D1131">
        <v>0</v>
      </c>
      <c r="E1131">
        <v>0</v>
      </c>
      <c r="F1131">
        <v>0</v>
      </c>
      <c r="G1131">
        <v>1</v>
      </c>
      <c r="H1131">
        <v>1728.8969999999999</v>
      </c>
      <c r="I1131">
        <v>0</v>
      </c>
    </row>
    <row r="1132" spans="1:9">
      <c r="A1132">
        <v>39</v>
      </c>
      <c r="B1132">
        <v>5</v>
      </c>
      <c r="C1132">
        <v>23.87</v>
      </c>
      <c r="D1132">
        <v>0</v>
      </c>
      <c r="E1132">
        <v>0</v>
      </c>
      <c r="F1132">
        <v>1</v>
      </c>
      <c r="G1132">
        <v>0</v>
      </c>
      <c r="H1132">
        <v>8582.3022999999994</v>
      </c>
      <c r="I1132">
        <v>0</v>
      </c>
    </row>
    <row r="1133" spans="1:9">
      <c r="A1133">
        <v>27</v>
      </c>
      <c r="B1133">
        <v>2</v>
      </c>
      <c r="C1133">
        <v>45.9</v>
      </c>
      <c r="D1133">
        <v>0</v>
      </c>
      <c r="E1133">
        <v>0</v>
      </c>
      <c r="F1133">
        <v>0</v>
      </c>
      <c r="G1133">
        <v>1</v>
      </c>
      <c r="H1133">
        <v>3693.4279999999999</v>
      </c>
      <c r="I1133">
        <v>1</v>
      </c>
    </row>
    <row r="1134" spans="1:9">
      <c r="A1134">
        <v>57</v>
      </c>
      <c r="B1134">
        <v>0</v>
      </c>
      <c r="C1134">
        <v>40.28</v>
      </c>
      <c r="D1134">
        <v>0</v>
      </c>
      <c r="E1134">
        <v>0</v>
      </c>
      <c r="F1134">
        <v>0</v>
      </c>
      <c r="G1134">
        <v>0</v>
      </c>
      <c r="H1134">
        <v>20709.020339999999</v>
      </c>
      <c r="I1134">
        <v>1</v>
      </c>
    </row>
    <row r="1135" spans="1:9">
      <c r="A1135">
        <v>52</v>
      </c>
      <c r="B1135">
        <v>0</v>
      </c>
      <c r="C1135">
        <v>18.335000000000001</v>
      </c>
      <c r="D1135">
        <v>0</v>
      </c>
      <c r="E1135">
        <v>1</v>
      </c>
      <c r="F1135">
        <v>0</v>
      </c>
      <c r="G1135">
        <v>0</v>
      </c>
      <c r="H1135">
        <v>9991.0376500000002</v>
      </c>
      <c r="I1135">
        <v>0</v>
      </c>
    </row>
    <row r="1136" spans="1:9">
      <c r="A1136">
        <v>28</v>
      </c>
      <c r="B1136">
        <v>0</v>
      </c>
      <c r="C1136">
        <v>33.82</v>
      </c>
      <c r="D1136">
        <v>0</v>
      </c>
      <c r="E1136">
        <v>1</v>
      </c>
      <c r="F1136">
        <v>0</v>
      </c>
      <c r="G1136">
        <v>0</v>
      </c>
      <c r="H1136">
        <v>19673.335729999999</v>
      </c>
      <c r="I1136">
        <v>1</v>
      </c>
    </row>
    <row r="1137" spans="1:9">
      <c r="A1137">
        <v>50</v>
      </c>
      <c r="B1137">
        <v>3</v>
      </c>
      <c r="C1137">
        <v>28.12</v>
      </c>
      <c r="D1137">
        <v>0</v>
      </c>
      <c r="E1137">
        <v>1</v>
      </c>
      <c r="F1137">
        <v>0</v>
      </c>
      <c r="G1137">
        <v>0</v>
      </c>
      <c r="H1137">
        <v>11085.586799999999</v>
      </c>
      <c r="I1137">
        <v>0</v>
      </c>
    </row>
    <row r="1138" spans="1:9">
      <c r="A1138">
        <v>44</v>
      </c>
      <c r="B1138">
        <v>1</v>
      </c>
      <c r="C1138">
        <v>25</v>
      </c>
      <c r="D1138">
        <v>0</v>
      </c>
      <c r="E1138">
        <v>0</v>
      </c>
      <c r="F1138">
        <v>0</v>
      </c>
      <c r="G1138">
        <v>1</v>
      </c>
      <c r="H1138">
        <v>7623.518</v>
      </c>
      <c r="I1138">
        <v>0</v>
      </c>
    </row>
    <row r="1139" spans="1:9">
      <c r="A1139">
        <v>26</v>
      </c>
      <c r="B1139">
        <v>0</v>
      </c>
      <c r="C1139">
        <v>22.23</v>
      </c>
      <c r="D1139">
        <v>0</v>
      </c>
      <c r="E1139">
        <v>1</v>
      </c>
      <c r="F1139">
        <v>0</v>
      </c>
      <c r="G1139">
        <v>0</v>
      </c>
      <c r="H1139">
        <v>3176.2876999999999</v>
      </c>
      <c r="I1139">
        <v>0</v>
      </c>
    </row>
    <row r="1140" spans="1:9">
      <c r="A1140">
        <v>33</v>
      </c>
      <c r="B1140">
        <v>0</v>
      </c>
      <c r="C1140">
        <v>30.25</v>
      </c>
      <c r="D1140">
        <v>0</v>
      </c>
      <c r="E1140">
        <v>0</v>
      </c>
      <c r="F1140">
        <v>1</v>
      </c>
      <c r="G1140">
        <v>0</v>
      </c>
      <c r="H1140">
        <v>3704.3544999999999</v>
      </c>
      <c r="I1140">
        <v>1</v>
      </c>
    </row>
    <row r="1141" spans="1:9">
      <c r="A1141">
        <v>19</v>
      </c>
      <c r="B1141">
        <v>0</v>
      </c>
      <c r="C1141">
        <v>32.49</v>
      </c>
      <c r="D1141">
        <v>1</v>
      </c>
      <c r="E1141">
        <v>1</v>
      </c>
      <c r="F1141">
        <v>0</v>
      </c>
      <c r="G1141">
        <v>0</v>
      </c>
      <c r="H1141">
        <v>36898.733079999998</v>
      </c>
      <c r="I1141">
        <v>0</v>
      </c>
    </row>
    <row r="1142" spans="1:9">
      <c r="A1142">
        <v>50</v>
      </c>
      <c r="B1142">
        <v>1</v>
      </c>
      <c r="C1142">
        <v>37.07</v>
      </c>
      <c r="D1142">
        <v>0</v>
      </c>
      <c r="E1142">
        <v>0</v>
      </c>
      <c r="F1142">
        <v>1</v>
      </c>
      <c r="G1142">
        <v>0</v>
      </c>
      <c r="H1142">
        <v>9048.0272999999997</v>
      </c>
      <c r="I1142">
        <v>1</v>
      </c>
    </row>
    <row r="1143" spans="1:9">
      <c r="A1143">
        <v>41</v>
      </c>
      <c r="B1143">
        <v>3</v>
      </c>
      <c r="C1143">
        <v>32.6</v>
      </c>
      <c r="D1143">
        <v>0</v>
      </c>
      <c r="E1143">
        <v>0</v>
      </c>
      <c r="F1143">
        <v>0</v>
      </c>
      <c r="G1143">
        <v>1</v>
      </c>
      <c r="H1143">
        <v>7954.5169999999998</v>
      </c>
      <c r="I1143">
        <v>0</v>
      </c>
    </row>
    <row r="1144" spans="1:9">
      <c r="A1144">
        <v>52</v>
      </c>
      <c r="B1144">
        <v>0</v>
      </c>
      <c r="C1144">
        <v>24.86</v>
      </c>
      <c r="D1144">
        <v>0</v>
      </c>
      <c r="E1144">
        <v>0</v>
      </c>
      <c r="F1144">
        <v>1</v>
      </c>
      <c r="G1144">
        <v>0</v>
      </c>
      <c r="H1144">
        <v>27117.993780000001</v>
      </c>
      <c r="I1144">
        <v>0</v>
      </c>
    </row>
    <row r="1145" spans="1:9">
      <c r="A1145">
        <v>39</v>
      </c>
      <c r="B1145">
        <v>2</v>
      </c>
      <c r="C1145">
        <v>32.340000000000003</v>
      </c>
      <c r="D1145">
        <v>0</v>
      </c>
      <c r="E1145">
        <v>0</v>
      </c>
      <c r="F1145">
        <v>1</v>
      </c>
      <c r="G1145">
        <v>0</v>
      </c>
      <c r="H1145">
        <v>6338.0756000000001</v>
      </c>
      <c r="I1145">
        <v>1</v>
      </c>
    </row>
    <row r="1146" spans="1:9">
      <c r="A1146">
        <v>50</v>
      </c>
      <c r="B1146">
        <v>2</v>
      </c>
      <c r="C1146">
        <v>32.299999999999997</v>
      </c>
      <c r="D1146">
        <v>0</v>
      </c>
      <c r="E1146">
        <v>0</v>
      </c>
      <c r="F1146">
        <v>0</v>
      </c>
      <c r="G1146">
        <v>1</v>
      </c>
      <c r="H1146">
        <v>9630.3970000000008</v>
      </c>
      <c r="I1146">
        <v>1</v>
      </c>
    </row>
    <row r="1147" spans="1:9">
      <c r="A1147">
        <v>52</v>
      </c>
      <c r="B1147">
        <v>3</v>
      </c>
      <c r="C1147">
        <v>32.774999999999999</v>
      </c>
      <c r="D1147">
        <v>0</v>
      </c>
      <c r="E1147">
        <v>1</v>
      </c>
      <c r="F1147">
        <v>0</v>
      </c>
      <c r="G1147">
        <v>0</v>
      </c>
      <c r="H1147">
        <v>11289.10925</v>
      </c>
      <c r="I1147">
        <v>1</v>
      </c>
    </row>
    <row r="1148" spans="1:9">
      <c r="A1148">
        <v>60</v>
      </c>
      <c r="B1148">
        <v>0</v>
      </c>
      <c r="C1148">
        <v>32.799999999999997</v>
      </c>
      <c r="D1148">
        <v>1</v>
      </c>
      <c r="E1148">
        <v>0</v>
      </c>
      <c r="F1148">
        <v>0</v>
      </c>
      <c r="G1148">
        <v>1</v>
      </c>
      <c r="H1148">
        <v>52590.829389999999</v>
      </c>
      <c r="I1148">
        <v>1</v>
      </c>
    </row>
    <row r="1149" spans="1:9">
      <c r="A1149">
        <v>20</v>
      </c>
      <c r="B1149">
        <v>0</v>
      </c>
      <c r="C1149">
        <v>31.92</v>
      </c>
      <c r="D1149">
        <v>0</v>
      </c>
      <c r="E1149">
        <v>1</v>
      </c>
      <c r="F1149">
        <v>0</v>
      </c>
      <c r="G1149">
        <v>0</v>
      </c>
      <c r="H1149">
        <v>2261.5688</v>
      </c>
      <c r="I1149">
        <v>0</v>
      </c>
    </row>
    <row r="1150" spans="1:9">
      <c r="A1150">
        <v>55</v>
      </c>
      <c r="B1150">
        <v>1</v>
      </c>
      <c r="C1150">
        <v>21.5</v>
      </c>
      <c r="D1150">
        <v>0</v>
      </c>
      <c r="E1150">
        <v>0</v>
      </c>
      <c r="F1150">
        <v>0</v>
      </c>
      <c r="G1150">
        <v>1</v>
      </c>
      <c r="H1150">
        <v>10791.96</v>
      </c>
      <c r="I1150">
        <v>1</v>
      </c>
    </row>
    <row r="1151" spans="1:9">
      <c r="A1151">
        <v>42</v>
      </c>
      <c r="B1151">
        <v>0</v>
      </c>
      <c r="C1151">
        <v>34.1</v>
      </c>
      <c r="D1151">
        <v>0</v>
      </c>
      <c r="E1151">
        <v>0</v>
      </c>
      <c r="F1151">
        <v>0</v>
      </c>
      <c r="G1151">
        <v>1</v>
      </c>
      <c r="H1151">
        <v>5979.7309999999998</v>
      </c>
      <c r="I1151">
        <v>1</v>
      </c>
    </row>
    <row r="1152" spans="1:9">
      <c r="A1152">
        <v>18</v>
      </c>
      <c r="B1152">
        <v>0</v>
      </c>
      <c r="C1152">
        <v>30.305</v>
      </c>
      <c r="D1152">
        <v>0</v>
      </c>
      <c r="E1152">
        <v>0</v>
      </c>
      <c r="F1152">
        <v>0</v>
      </c>
      <c r="G1152">
        <v>0</v>
      </c>
      <c r="H1152">
        <v>2203.7359499999998</v>
      </c>
      <c r="I1152">
        <v>0</v>
      </c>
    </row>
    <row r="1153" spans="1:9">
      <c r="A1153">
        <v>58</v>
      </c>
      <c r="B1153">
        <v>0</v>
      </c>
      <c r="C1153">
        <v>36.479999999999997</v>
      </c>
      <c r="D1153">
        <v>0</v>
      </c>
      <c r="E1153">
        <v>1</v>
      </c>
      <c r="F1153">
        <v>0</v>
      </c>
      <c r="G1153">
        <v>0</v>
      </c>
      <c r="H1153">
        <v>12235.8392</v>
      </c>
      <c r="I1153">
        <v>0</v>
      </c>
    </row>
    <row r="1154" spans="1:9">
      <c r="A1154">
        <v>43</v>
      </c>
      <c r="B1154">
        <v>3</v>
      </c>
      <c r="C1154">
        <v>32.56</v>
      </c>
      <c r="D1154">
        <v>1</v>
      </c>
      <c r="E1154">
        <v>0</v>
      </c>
      <c r="F1154">
        <v>1</v>
      </c>
      <c r="G1154">
        <v>0</v>
      </c>
      <c r="H1154">
        <v>40941.285400000001</v>
      </c>
      <c r="I1154">
        <v>0</v>
      </c>
    </row>
    <row r="1155" spans="1:9">
      <c r="A1155">
        <v>35</v>
      </c>
      <c r="B1155">
        <v>1</v>
      </c>
      <c r="C1155">
        <v>35.814999999999998</v>
      </c>
      <c r="D1155">
        <v>0</v>
      </c>
      <c r="E1155">
        <v>1</v>
      </c>
      <c r="F1155">
        <v>0</v>
      </c>
      <c r="G1155">
        <v>0</v>
      </c>
      <c r="H1155">
        <v>5630.4578499999998</v>
      </c>
      <c r="I1155">
        <v>0</v>
      </c>
    </row>
    <row r="1156" spans="1:9">
      <c r="A1156">
        <v>48</v>
      </c>
      <c r="B1156">
        <v>4</v>
      </c>
      <c r="C1156">
        <v>27.93</v>
      </c>
      <c r="D1156">
        <v>0</v>
      </c>
      <c r="E1156">
        <v>1</v>
      </c>
      <c r="F1156">
        <v>0</v>
      </c>
      <c r="G1156">
        <v>0</v>
      </c>
      <c r="H1156">
        <v>11015.1747</v>
      </c>
      <c r="I1156">
        <v>0</v>
      </c>
    </row>
    <row r="1157" spans="1:9">
      <c r="A1157">
        <v>36</v>
      </c>
      <c r="B1157">
        <v>3</v>
      </c>
      <c r="C1157">
        <v>22.135000000000002</v>
      </c>
      <c r="D1157">
        <v>0</v>
      </c>
      <c r="E1157">
        <v>0</v>
      </c>
      <c r="F1157">
        <v>0</v>
      </c>
      <c r="G1157">
        <v>0</v>
      </c>
      <c r="H1157">
        <v>7228.2156500000001</v>
      </c>
      <c r="I1157">
        <v>0</v>
      </c>
    </row>
    <row r="1158" spans="1:9">
      <c r="A1158">
        <v>19</v>
      </c>
      <c r="B1158">
        <v>0</v>
      </c>
      <c r="C1158">
        <v>44.88</v>
      </c>
      <c r="D1158">
        <v>1</v>
      </c>
      <c r="E1158">
        <v>0</v>
      </c>
      <c r="F1158">
        <v>1</v>
      </c>
      <c r="G1158">
        <v>0</v>
      </c>
      <c r="H1158">
        <v>39722.746200000001</v>
      </c>
      <c r="I1158">
        <v>1</v>
      </c>
    </row>
    <row r="1159" spans="1:9">
      <c r="A1159">
        <v>23</v>
      </c>
      <c r="B1159">
        <v>2</v>
      </c>
      <c r="C1159">
        <v>23.18</v>
      </c>
      <c r="D1159">
        <v>0</v>
      </c>
      <c r="E1159">
        <v>1</v>
      </c>
      <c r="F1159">
        <v>0</v>
      </c>
      <c r="G1159">
        <v>0</v>
      </c>
      <c r="H1159">
        <v>14426.073850000001</v>
      </c>
      <c r="I1159">
        <v>0</v>
      </c>
    </row>
    <row r="1160" spans="1:9">
      <c r="A1160">
        <v>20</v>
      </c>
      <c r="B1160">
        <v>0</v>
      </c>
      <c r="C1160">
        <v>30.59</v>
      </c>
      <c r="D1160">
        <v>0</v>
      </c>
      <c r="E1160">
        <v>0</v>
      </c>
      <c r="F1160">
        <v>0</v>
      </c>
      <c r="G1160">
        <v>0</v>
      </c>
      <c r="H1160">
        <v>2459.7201</v>
      </c>
      <c r="I1160">
        <v>0</v>
      </c>
    </row>
    <row r="1161" spans="1:9">
      <c r="A1161">
        <v>32</v>
      </c>
      <c r="B1161">
        <v>0</v>
      </c>
      <c r="C1161">
        <v>41.1</v>
      </c>
      <c r="D1161">
        <v>0</v>
      </c>
      <c r="E1161">
        <v>0</v>
      </c>
      <c r="F1161">
        <v>0</v>
      </c>
      <c r="G1161">
        <v>1</v>
      </c>
      <c r="H1161">
        <v>3989.8409999999999</v>
      </c>
      <c r="I1161">
        <v>0</v>
      </c>
    </row>
    <row r="1162" spans="1:9">
      <c r="A1162">
        <v>43</v>
      </c>
      <c r="B1162">
        <v>1</v>
      </c>
      <c r="C1162">
        <v>34.58</v>
      </c>
      <c r="D1162">
        <v>0</v>
      </c>
      <c r="E1162">
        <v>1</v>
      </c>
      <c r="F1162">
        <v>0</v>
      </c>
      <c r="G1162">
        <v>0</v>
      </c>
      <c r="H1162">
        <v>7727.2532000000001</v>
      </c>
      <c r="I1162">
        <v>0</v>
      </c>
    </row>
    <row r="1163" spans="1:9">
      <c r="A1163">
        <v>34</v>
      </c>
      <c r="B1163">
        <v>2</v>
      </c>
      <c r="C1163">
        <v>42.13</v>
      </c>
      <c r="D1163">
        <v>0</v>
      </c>
      <c r="E1163">
        <v>0</v>
      </c>
      <c r="F1163">
        <v>1</v>
      </c>
      <c r="G1163">
        <v>0</v>
      </c>
      <c r="H1163">
        <v>5124.1886999999997</v>
      </c>
      <c r="I1163">
        <v>1</v>
      </c>
    </row>
    <row r="1164" spans="1:9">
      <c r="A1164">
        <v>30</v>
      </c>
      <c r="B1164">
        <v>1</v>
      </c>
      <c r="C1164">
        <v>38.83</v>
      </c>
      <c r="D1164">
        <v>0</v>
      </c>
      <c r="E1164">
        <v>0</v>
      </c>
      <c r="F1164">
        <v>1</v>
      </c>
      <c r="G1164">
        <v>0</v>
      </c>
      <c r="H1164">
        <v>18963.171920000001</v>
      </c>
      <c r="I1164">
        <v>1</v>
      </c>
    </row>
    <row r="1165" spans="1:9">
      <c r="A1165">
        <v>18</v>
      </c>
      <c r="B1165">
        <v>0</v>
      </c>
      <c r="C1165">
        <v>28.215</v>
      </c>
      <c r="D1165">
        <v>0</v>
      </c>
      <c r="E1165">
        <v>0</v>
      </c>
      <c r="F1165">
        <v>0</v>
      </c>
      <c r="G1165">
        <v>0</v>
      </c>
      <c r="H1165">
        <v>2200.8308499999998</v>
      </c>
      <c r="I1165">
        <v>0</v>
      </c>
    </row>
    <row r="1166" spans="1:9">
      <c r="A1166">
        <v>41</v>
      </c>
      <c r="B1166">
        <v>1</v>
      </c>
      <c r="C1166">
        <v>28.31</v>
      </c>
      <c r="D1166">
        <v>0</v>
      </c>
      <c r="E1166">
        <v>1</v>
      </c>
      <c r="F1166">
        <v>0</v>
      </c>
      <c r="G1166">
        <v>0</v>
      </c>
      <c r="H1166">
        <v>7153.5538999999999</v>
      </c>
      <c r="I1166">
        <v>0</v>
      </c>
    </row>
    <row r="1167" spans="1:9">
      <c r="A1167">
        <v>35</v>
      </c>
      <c r="B1167">
        <v>0</v>
      </c>
      <c r="C1167">
        <v>26.125</v>
      </c>
      <c r="D1167">
        <v>0</v>
      </c>
      <c r="E1167">
        <v>0</v>
      </c>
      <c r="F1167">
        <v>0</v>
      </c>
      <c r="G1167">
        <v>0</v>
      </c>
      <c r="H1167">
        <v>5227.9887500000004</v>
      </c>
      <c r="I1167">
        <v>0</v>
      </c>
    </row>
    <row r="1168" spans="1:9">
      <c r="A1168">
        <v>57</v>
      </c>
      <c r="B1168">
        <v>0</v>
      </c>
      <c r="C1168">
        <v>40.369999999999997</v>
      </c>
      <c r="D1168">
        <v>0</v>
      </c>
      <c r="E1168">
        <v>0</v>
      </c>
      <c r="F1168">
        <v>1</v>
      </c>
      <c r="G1168">
        <v>0</v>
      </c>
      <c r="H1168">
        <v>10982.5013</v>
      </c>
      <c r="I1168">
        <v>1</v>
      </c>
    </row>
    <row r="1169" spans="1:9">
      <c r="A1169">
        <v>29</v>
      </c>
      <c r="B1169">
        <v>2</v>
      </c>
      <c r="C1169">
        <v>24.6</v>
      </c>
      <c r="D1169">
        <v>0</v>
      </c>
      <c r="E1169">
        <v>0</v>
      </c>
      <c r="F1169">
        <v>0</v>
      </c>
      <c r="G1169">
        <v>1</v>
      </c>
      <c r="H1169">
        <v>4529.4769999999999</v>
      </c>
      <c r="I1169">
        <v>0</v>
      </c>
    </row>
    <row r="1170" spans="1:9">
      <c r="A1170">
        <v>32</v>
      </c>
      <c r="B1170">
        <v>2</v>
      </c>
      <c r="C1170">
        <v>35.200000000000003</v>
      </c>
      <c r="D1170">
        <v>0</v>
      </c>
      <c r="E1170">
        <v>0</v>
      </c>
      <c r="F1170">
        <v>0</v>
      </c>
      <c r="G1170">
        <v>1</v>
      </c>
      <c r="H1170">
        <v>4670.6400000000003</v>
      </c>
      <c r="I1170">
        <v>1</v>
      </c>
    </row>
    <row r="1171" spans="1:9">
      <c r="A1171">
        <v>37</v>
      </c>
      <c r="B1171">
        <v>1</v>
      </c>
      <c r="C1171">
        <v>34.104999999999997</v>
      </c>
      <c r="D1171">
        <v>0</v>
      </c>
      <c r="E1171">
        <v>1</v>
      </c>
      <c r="F1171">
        <v>0</v>
      </c>
      <c r="G1171">
        <v>0</v>
      </c>
      <c r="H1171">
        <v>6112.3529500000004</v>
      </c>
      <c r="I1171">
        <v>0</v>
      </c>
    </row>
    <row r="1172" spans="1:9">
      <c r="A1172">
        <v>18</v>
      </c>
      <c r="B1172">
        <v>1</v>
      </c>
      <c r="C1172">
        <v>27.36</v>
      </c>
      <c r="D1172">
        <v>1</v>
      </c>
      <c r="E1172">
        <v>0</v>
      </c>
      <c r="F1172">
        <v>0</v>
      </c>
      <c r="G1172">
        <v>0</v>
      </c>
      <c r="H1172">
        <v>17178.682400000002</v>
      </c>
      <c r="I1172">
        <v>1</v>
      </c>
    </row>
    <row r="1173" spans="1:9">
      <c r="A1173">
        <v>43</v>
      </c>
      <c r="B1173">
        <v>2</v>
      </c>
      <c r="C1173">
        <v>26.7</v>
      </c>
      <c r="D1173">
        <v>1</v>
      </c>
      <c r="E1173">
        <v>0</v>
      </c>
      <c r="F1173">
        <v>0</v>
      </c>
      <c r="G1173">
        <v>1</v>
      </c>
      <c r="H1173">
        <v>22478.6</v>
      </c>
      <c r="I1173">
        <v>0</v>
      </c>
    </row>
    <row r="1174" spans="1:9">
      <c r="A1174">
        <v>56</v>
      </c>
      <c r="B1174">
        <v>0</v>
      </c>
      <c r="C1174">
        <v>41.91</v>
      </c>
      <c r="D1174">
        <v>0</v>
      </c>
      <c r="E1174">
        <v>0</v>
      </c>
      <c r="F1174">
        <v>1</v>
      </c>
      <c r="G1174">
        <v>0</v>
      </c>
      <c r="H1174">
        <v>11093.6229</v>
      </c>
      <c r="I1174">
        <v>0</v>
      </c>
    </row>
    <row r="1175" spans="1:9">
      <c r="A1175">
        <v>38</v>
      </c>
      <c r="B1175">
        <v>2</v>
      </c>
      <c r="C1175">
        <v>29.26</v>
      </c>
      <c r="D1175">
        <v>0</v>
      </c>
      <c r="E1175">
        <v>1</v>
      </c>
      <c r="F1175">
        <v>0</v>
      </c>
      <c r="G1175">
        <v>0</v>
      </c>
      <c r="H1175">
        <v>6457.8433999999997</v>
      </c>
      <c r="I1175">
        <v>1</v>
      </c>
    </row>
    <row r="1176" spans="1:9">
      <c r="A1176">
        <v>29</v>
      </c>
      <c r="B1176">
        <v>2</v>
      </c>
      <c r="C1176">
        <v>32.11</v>
      </c>
      <c r="D1176">
        <v>0</v>
      </c>
      <c r="E1176">
        <v>1</v>
      </c>
      <c r="F1176">
        <v>0</v>
      </c>
      <c r="G1176">
        <v>0</v>
      </c>
      <c r="H1176">
        <v>4433.9159</v>
      </c>
      <c r="I1176">
        <v>1</v>
      </c>
    </row>
    <row r="1177" spans="1:9">
      <c r="A1177">
        <v>22</v>
      </c>
      <c r="B1177">
        <v>0</v>
      </c>
      <c r="C1177">
        <v>27.1</v>
      </c>
      <c r="D1177">
        <v>0</v>
      </c>
      <c r="E1177">
        <v>0</v>
      </c>
      <c r="F1177">
        <v>0</v>
      </c>
      <c r="G1177">
        <v>1</v>
      </c>
      <c r="H1177">
        <v>2154.3609999999999</v>
      </c>
      <c r="I1177">
        <v>0</v>
      </c>
    </row>
    <row r="1178" spans="1:9">
      <c r="A1178">
        <v>52</v>
      </c>
      <c r="B1178">
        <v>1</v>
      </c>
      <c r="C1178">
        <v>24.13</v>
      </c>
      <c r="D1178">
        <v>1</v>
      </c>
      <c r="E1178">
        <v>1</v>
      </c>
      <c r="F1178">
        <v>0</v>
      </c>
      <c r="G1178">
        <v>0</v>
      </c>
      <c r="H1178">
        <v>23887.662700000001</v>
      </c>
      <c r="I1178">
        <v>0</v>
      </c>
    </row>
    <row r="1179" spans="1:9">
      <c r="A1179">
        <v>40</v>
      </c>
      <c r="B1179">
        <v>1</v>
      </c>
      <c r="C1179">
        <v>27.4</v>
      </c>
      <c r="D1179">
        <v>0</v>
      </c>
      <c r="E1179">
        <v>0</v>
      </c>
      <c r="F1179">
        <v>0</v>
      </c>
      <c r="G1179">
        <v>1</v>
      </c>
      <c r="H1179">
        <v>6496.8860000000004</v>
      </c>
      <c r="I1179">
        <v>0</v>
      </c>
    </row>
    <row r="1180" spans="1:9">
      <c r="A1180">
        <v>23</v>
      </c>
      <c r="B1180">
        <v>0</v>
      </c>
      <c r="C1180">
        <v>34.865000000000002</v>
      </c>
      <c r="D1180">
        <v>0</v>
      </c>
      <c r="E1180">
        <v>0</v>
      </c>
      <c r="F1180">
        <v>0</v>
      </c>
      <c r="G1180">
        <v>0</v>
      </c>
      <c r="H1180">
        <v>2899.4893499999998</v>
      </c>
      <c r="I1180">
        <v>0</v>
      </c>
    </row>
    <row r="1181" spans="1:9">
      <c r="A1181">
        <v>31</v>
      </c>
      <c r="B1181">
        <v>0</v>
      </c>
      <c r="C1181">
        <v>29.81</v>
      </c>
      <c r="D1181">
        <v>1</v>
      </c>
      <c r="E1181">
        <v>0</v>
      </c>
      <c r="F1181">
        <v>1</v>
      </c>
      <c r="G1181">
        <v>0</v>
      </c>
      <c r="H1181">
        <v>19350.368900000001</v>
      </c>
      <c r="I1181">
        <v>1</v>
      </c>
    </row>
    <row r="1182" spans="1:9">
      <c r="A1182">
        <v>42</v>
      </c>
      <c r="B1182">
        <v>1</v>
      </c>
      <c r="C1182">
        <v>41.325000000000003</v>
      </c>
      <c r="D1182">
        <v>0</v>
      </c>
      <c r="E1182">
        <v>0</v>
      </c>
      <c r="F1182">
        <v>0</v>
      </c>
      <c r="G1182">
        <v>0</v>
      </c>
      <c r="H1182">
        <v>7650.7737500000003</v>
      </c>
      <c r="I1182">
        <v>0</v>
      </c>
    </row>
    <row r="1183" spans="1:9">
      <c r="A1183">
        <v>24</v>
      </c>
      <c r="B1183">
        <v>0</v>
      </c>
      <c r="C1183">
        <v>29.925000000000001</v>
      </c>
      <c r="D1183">
        <v>0</v>
      </c>
      <c r="E1183">
        <v>1</v>
      </c>
      <c r="F1183">
        <v>0</v>
      </c>
      <c r="G1183">
        <v>0</v>
      </c>
      <c r="H1183">
        <v>2850.6837500000001</v>
      </c>
      <c r="I1183">
        <v>0</v>
      </c>
    </row>
    <row r="1184" spans="1:9">
      <c r="A1184">
        <v>25</v>
      </c>
      <c r="B1184">
        <v>0</v>
      </c>
      <c r="C1184">
        <v>30.3</v>
      </c>
      <c r="D1184">
        <v>0</v>
      </c>
      <c r="E1184">
        <v>0</v>
      </c>
      <c r="F1184">
        <v>0</v>
      </c>
      <c r="G1184">
        <v>1</v>
      </c>
      <c r="H1184">
        <v>2632.9920000000002</v>
      </c>
      <c r="I1184">
        <v>0</v>
      </c>
    </row>
    <row r="1185" spans="1:9">
      <c r="A1185">
        <v>48</v>
      </c>
      <c r="B1185">
        <v>1</v>
      </c>
      <c r="C1185">
        <v>27.36</v>
      </c>
      <c r="D1185">
        <v>0</v>
      </c>
      <c r="E1185">
        <v>0</v>
      </c>
      <c r="F1185">
        <v>0</v>
      </c>
      <c r="G1185">
        <v>0</v>
      </c>
      <c r="H1185">
        <v>9447.3824000000004</v>
      </c>
      <c r="I1185">
        <v>0</v>
      </c>
    </row>
    <row r="1186" spans="1:9">
      <c r="A1186">
        <v>23</v>
      </c>
      <c r="B1186">
        <v>1</v>
      </c>
      <c r="C1186">
        <v>28.49</v>
      </c>
      <c r="D1186">
        <v>1</v>
      </c>
      <c r="E1186">
        <v>0</v>
      </c>
      <c r="F1186">
        <v>1</v>
      </c>
      <c r="G1186">
        <v>0</v>
      </c>
      <c r="H1186">
        <v>18328.238099999999</v>
      </c>
      <c r="I1186">
        <v>0</v>
      </c>
    </row>
    <row r="1187" spans="1:9">
      <c r="A1187">
        <v>45</v>
      </c>
      <c r="B1187">
        <v>2</v>
      </c>
      <c r="C1187">
        <v>23.56</v>
      </c>
      <c r="D1187">
        <v>0</v>
      </c>
      <c r="E1187">
        <v>0</v>
      </c>
      <c r="F1187">
        <v>0</v>
      </c>
      <c r="G1187">
        <v>0</v>
      </c>
      <c r="H1187">
        <v>8603.8233999999993</v>
      </c>
      <c r="I1187">
        <v>1</v>
      </c>
    </row>
    <row r="1188" spans="1:9">
      <c r="A1188">
        <v>20</v>
      </c>
      <c r="B1188">
        <v>3</v>
      </c>
      <c r="C1188">
        <v>35.625</v>
      </c>
      <c r="D1188">
        <v>1</v>
      </c>
      <c r="E1188">
        <v>1</v>
      </c>
      <c r="F1188">
        <v>0</v>
      </c>
      <c r="G1188">
        <v>0</v>
      </c>
      <c r="H1188">
        <v>37465.34375</v>
      </c>
      <c r="I1188">
        <v>1</v>
      </c>
    </row>
    <row r="1189" spans="1:9">
      <c r="A1189">
        <v>62</v>
      </c>
      <c r="B1189">
        <v>0</v>
      </c>
      <c r="C1189">
        <v>32.68</v>
      </c>
      <c r="D1189">
        <v>0</v>
      </c>
      <c r="E1189">
        <v>1</v>
      </c>
      <c r="F1189">
        <v>0</v>
      </c>
      <c r="G1189">
        <v>0</v>
      </c>
      <c r="H1189">
        <v>13844.797200000001</v>
      </c>
      <c r="I1189">
        <v>0</v>
      </c>
    </row>
    <row r="1190" spans="1:9">
      <c r="A1190">
        <v>43</v>
      </c>
      <c r="B1190">
        <v>1</v>
      </c>
      <c r="C1190">
        <v>25.27</v>
      </c>
      <c r="D1190">
        <v>1</v>
      </c>
      <c r="E1190">
        <v>0</v>
      </c>
      <c r="F1190">
        <v>0</v>
      </c>
      <c r="G1190">
        <v>0</v>
      </c>
      <c r="H1190">
        <v>21771.3423</v>
      </c>
      <c r="I1190">
        <v>0</v>
      </c>
    </row>
    <row r="1191" spans="1:9">
      <c r="A1191">
        <v>23</v>
      </c>
      <c r="B1191">
        <v>0</v>
      </c>
      <c r="C1191">
        <v>28</v>
      </c>
      <c r="D1191">
        <v>0</v>
      </c>
      <c r="E1191">
        <v>0</v>
      </c>
      <c r="F1191">
        <v>0</v>
      </c>
      <c r="G1191">
        <v>1</v>
      </c>
      <c r="H1191">
        <v>13126.677449999999</v>
      </c>
      <c r="I1191">
        <v>0</v>
      </c>
    </row>
    <row r="1192" spans="1:9">
      <c r="A1192">
        <v>31</v>
      </c>
      <c r="B1192">
        <v>2</v>
      </c>
      <c r="C1192">
        <v>32.774999999999999</v>
      </c>
      <c r="D1192">
        <v>0</v>
      </c>
      <c r="E1192">
        <v>1</v>
      </c>
      <c r="F1192">
        <v>0</v>
      </c>
      <c r="G1192">
        <v>0</v>
      </c>
      <c r="H1192">
        <v>5327.4002499999997</v>
      </c>
      <c r="I1192">
        <v>0</v>
      </c>
    </row>
    <row r="1193" spans="1:9">
      <c r="A1193">
        <v>41</v>
      </c>
      <c r="B1193">
        <v>1</v>
      </c>
      <c r="C1193">
        <v>21.754999999999999</v>
      </c>
      <c r="D1193">
        <v>0</v>
      </c>
      <c r="E1193">
        <v>0</v>
      </c>
      <c r="F1193">
        <v>0</v>
      </c>
      <c r="G1193">
        <v>0</v>
      </c>
      <c r="H1193">
        <v>13725.47184</v>
      </c>
      <c r="I1193">
        <v>0</v>
      </c>
    </row>
    <row r="1194" spans="1:9">
      <c r="A1194">
        <v>58</v>
      </c>
      <c r="B1194">
        <v>1</v>
      </c>
      <c r="C1194">
        <v>32.395000000000003</v>
      </c>
      <c r="D1194">
        <v>0</v>
      </c>
      <c r="E1194">
        <v>0</v>
      </c>
      <c r="F1194">
        <v>0</v>
      </c>
      <c r="G1194">
        <v>0</v>
      </c>
      <c r="H1194">
        <v>13019.161050000001</v>
      </c>
      <c r="I1194">
        <v>0</v>
      </c>
    </row>
    <row r="1195" spans="1:9">
      <c r="A1195">
        <v>48</v>
      </c>
      <c r="B1195">
        <v>0</v>
      </c>
      <c r="C1195">
        <v>36.575000000000003</v>
      </c>
      <c r="D1195">
        <v>0</v>
      </c>
      <c r="E1195">
        <v>1</v>
      </c>
      <c r="F1195">
        <v>0</v>
      </c>
      <c r="G1195">
        <v>0</v>
      </c>
      <c r="H1195">
        <v>8671.1912499999999</v>
      </c>
      <c r="I1195">
        <v>0</v>
      </c>
    </row>
    <row r="1196" spans="1:9">
      <c r="A1196">
        <v>31</v>
      </c>
      <c r="B1196">
        <v>0</v>
      </c>
      <c r="C1196">
        <v>21.754999999999999</v>
      </c>
      <c r="D1196">
        <v>0</v>
      </c>
      <c r="E1196">
        <v>1</v>
      </c>
      <c r="F1196">
        <v>0</v>
      </c>
      <c r="G1196">
        <v>0</v>
      </c>
      <c r="H1196">
        <v>4134.0824499999999</v>
      </c>
      <c r="I1196">
        <v>0</v>
      </c>
    </row>
    <row r="1197" spans="1:9">
      <c r="A1197">
        <v>19</v>
      </c>
      <c r="B1197">
        <v>3</v>
      </c>
      <c r="C1197">
        <v>27.93</v>
      </c>
      <c r="D1197">
        <v>0</v>
      </c>
      <c r="E1197">
        <v>1</v>
      </c>
      <c r="F1197">
        <v>0</v>
      </c>
      <c r="G1197">
        <v>0</v>
      </c>
      <c r="H1197">
        <v>18838.703659999999</v>
      </c>
      <c r="I1197">
        <v>0</v>
      </c>
    </row>
    <row r="1198" spans="1:9">
      <c r="A1198">
        <v>19</v>
      </c>
      <c r="B1198">
        <v>0</v>
      </c>
      <c r="C1198">
        <v>30.02</v>
      </c>
      <c r="D1198">
        <v>1</v>
      </c>
      <c r="E1198">
        <v>1</v>
      </c>
      <c r="F1198">
        <v>0</v>
      </c>
      <c r="G1198">
        <v>0</v>
      </c>
      <c r="H1198">
        <v>33307.550799999997</v>
      </c>
      <c r="I1198">
        <v>0</v>
      </c>
    </row>
    <row r="1199" spans="1:9">
      <c r="A1199">
        <v>41</v>
      </c>
      <c r="B1199">
        <v>0</v>
      </c>
      <c r="C1199">
        <v>33.549999999999997</v>
      </c>
      <c r="D1199">
        <v>0</v>
      </c>
      <c r="E1199">
        <v>0</v>
      </c>
      <c r="F1199">
        <v>1</v>
      </c>
      <c r="G1199">
        <v>0</v>
      </c>
      <c r="H1199">
        <v>5699.8374999999996</v>
      </c>
      <c r="I1199">
        <v>1</v>
      </c>
    </row>
    <row r="1200" spans="1:9">
      <c r="A1200">
        <v>40</v>
      </c>
      <c r="B1200">
        <v>1</v>
      </c>
      <c r="C1200">
        <v>29.355</v>
      </c>
      <c r="D1200">
        <v>0</v>
      </c>
      <c r="E1200">
        <v>1</v>
      </c>
      <c r="F1200">
        <v>0</v>
      </c>
      <c r="G1200">
        <v>0</v>
      </c>
      <c r="H1200">
        <v>6393.6034499999996</v>
      </c>
      <c r="I1200">
        <v>1</v>
      </c>
    </row>
    <row r="1201" spans="1:9">
      <c r="A1201">
        <v>31</v>
      </c>
      <c r="B1201">
        <v>2</v>
      </c>
      <c r="C1201">
        <v>25.8</v>
      </c>
      <c r="D1201">
        <v>0</v>
      </c>
      <c r="E1201">
        <v>0</v>
      </c>
      <c r="F1201">
        <v>0</v>
      </c>
      <c r="G1201">
        <v>1</v>
      </c>
      <c r="H1201">
        <v>4934.7049999999999</v>
      </c>
      <c r="I1201">
        <v>0</v>
      </c>
    </row>
    <row r="1202" spans="1:9">
      <c r="A1202">
        <v>37</v>
      </c>
      <c r="B1202">
        <v>2</v>
      </c>
      <c r="C1202">
        <v>24.32</v>
      </c>
      <c r="D1202">
        <v>0</v>
      </c>
      <c r="E1202">
        <v>1</v>
      </c>
      <c r="F1202">
        <v>0</v>
      </c>
      <c r="G1202">
        <v>0</v>
      </c>
      <c r="H1202">
        <v>6198.7518</v>
      </c>
      <c r="I1202">
        <v>1</v>
      </c>
    </row>
    <row r="1203" spans="1:9">
      <c r="A1203">
        <v>46</v>
      </c>
      <c r="B1203">
        <v>2</v>
      </c>
      <c r="C1203">
        <v>40.375</v>
      </c>
      <c r="D1203">
        <v>0</v>
      </c>
      <c r="E1203">
        <v>1</v>
      </c>
      <c r="F1203">
        <v>0</v>
      </c>
      <c r="G1203">
        <v>0</v>
      </c>
      <c r="H1203">
        <v>8733.2292500000003</v>
      </c>
      <c r="I1203">
        <v>1</v>
      </c>
    </row>
    <row r="1204" spans="1:9">
      <c r="A1204">
        <v>22</v>
      </c>
      <c r="B1204">
        <v>0</v>
      </c>
      <c r="C1204">
        <v>32.11</v>
      </c>
      <c r="D1204">
        <v>0</v>
      </c>
      <c r="E1204">
        <v>1</v>
      </c>
      <c r="F1204">
        <v>0</v>
      </c>
      <c r="G1204">
        <v>0</v>
      </c>
      <c r="H1204">
        <v>2055.3249000000001</v>
      </c>
      <c r="I1204">
        <v>1</v>
      </c>
    </row>
    <row r="1205" spans="1:9">
      <c r="A1205">
        <v>51</v>
      </c>
      <c r="B1205">
        <v>1</v>
      </c>
      <c r="C1205">
        <v>32.299999999999997</v>
      </c>
      <c r="D1205">
        <v>0</v>
      </c>
      <c r="E1205">
        <v>0</v>
      </c>
      <c r="F1205">
        <v>0</v>
      </c>
      <c r="G1205">
        <v>0</v>
      </c>
      <c r="H1205">
        <v>9964.06</v>
      </c>
      <c r="I1205">
        <v>1</v>
      </c>
    </row>
    <row r="1206" spans="1:9">
      <c r="A1206">
        <v>18</v>
      </c>
      <c r="B1206">
        <v>3</v>
      </c>
      <c r="C1206">
        <v>27.28</v>
      </c>
      <c r="D1206">
        <v>1</v>
      </c>
      <c r="E1206">
        <v>0</v>
      </c>
      <c r="F1206">
        <v>1</v>
      </c>
      <c r="G1206">
        <v>0</v>
      </c>
      <c r="H1206">
        <v>18223.4512</v>
      </c>
      <c r="I1206">
        <v>0</v>
      </c>
    </row>
    <row r="1207" spans="1:9">
      <c r="A1207">
        <v>35</v>
      </c>
      <c r="B1207">
        <v>1</v>
      </c>
      <c r="C1207">
        <v>17.86</v>
      </c>
      <c r="D1207">
        <v>0</v>
      </c>
      <c r="E1207">
        <v>1</v>
      </c>
      <c r="F1207">
        <v>0</v>
      </c>
      <c r="G1207">
        <v>0</v>
      </c>
      <c r="H1207">
        <v>5116.5003999999999</v>
      </c>
      <c r="I1207">
        <v>1</v>
      </c>
    </row>
    <row r="1208" spans="1:9">
      <c r="A1208">
        <v>59</v>
      </c>
      <c r="B1208">
        <v>2</v>
      </c>
      <c r="C1208">
        <v>34.799999999999997</v>
      </c>
      <c r="D1208">
        <v>0</v>
      </c>
      <c r="E1208">
        <v>0</v>
      </c>
      <c r="F1208">
        <v>0</v>
      </c>
      <c r="G1208">
        <v>1</v>
      </c>
      <c r="H1208">
        <v>36910.608030000003</v>
      </c>
      <c r="I1208">
        <v>0</v>
      </c>
    </row>
    <row r="1209" spans="1:9">
      <c r="A1209">
        <v>36</v>
      </c>
      <c r="B1209">
        <v>2</v>
      </c>
      <c r="C1209">
        <v>33.4</v>
      </c>
      <c r="D1209">
        <v>1</v>
      </c>
      <c r="E1209">
        <v>0</v>
      </c>
      <c r="F1209">
        <v>0</v>
      </c>
      <c r="G1209">
        <v>1</v>
      </c>
      <c r="H1209">
        <v>38415.474000000002</v>
      </c>
      <c r="I1209">
        <v>1</v>
      </c>
    </row>
    <row r="1210" spans="1:9">
      <c r="A1210">
        <v>37</v>
      </c>
      <c r="B1210">
        <v>1</v>
      </c>
      <c r="C1210">
        <v>25.555</v>
      </c>
      <c r="D1210">
        <v>1</v>
      </c>
      <c r="E1210">
        <v>0</v>
      </c>
      <c r="F1210">
        <v>0</v>
      </c>
      <c r="G1210">
        <v>0</v>
      </c>
      <c r="H1210">
        <v>20296.863450000001</v>
      </c>
      <c r="I1210">
        <v>0</v>
      </c>
    </row>
    <row r="1211" spans="1:9">
      <c r="A1211">
        <v>59</v>
      </c>
      <c r="B1211">
        <v>1</v>
      </c>
      <c r="C1211">
        <v>37.1</v>
      </c>
      <c r="D1211">
        <v>0</v>
      </c>
      <c r="E1211">
        <v>0</v>
      </c>
      <c r="F1211">
        <v>0</v>
      </c>
      <c r="G1211">
        <v>1</v>
      </c>
      <c r="H1211">
        <v>12347.172</v>
      </c>
      <c r="I1211">
        <v>1</v>
      </c>
    </row>
    <row r="1212" spans="1:9">
      <c r="A1212">
        <v>36</v>
      </c>
      <c r="B1212">
        <v>1</v>
      </c>
      <c r="C1212">
        <v>30.875</v>
      </c>
      <c r="D1212">
        <v>0</v>
      </c>
      <c r="E1212">
        <v>1</v>
      </c>
      <c r="F1212">
        <v>0</v>
      </c>
      <c r="G1212">
        <v>0</v>
      </c>
      <c r="H1212">
        <v>5373.3642499999996</v>
      </c>
      <c r="I1212">
        <v>1</v>
      </c>
    </row>
    <row r="1213" spans="1:9">
      <c r="A1213">
        <v>39</v>
      </c>
      <c r="B1213">
        <v>2</v>
      </c>
      <c r="C1213">
        <v>34.1</v>
      </c>
      <c r="D1213">
        <v>0</v>
      </c>
      <c r="E1213">
        <v>0</v>
      </c>
      <c r="F1213">
        <v>1</v>
      </c>
      <c r="G1213">
        <v>0</v>
      </c>
      <c r="H1213">
        <v>23563.016179999999</v>
      </c>
      <c r="I1213">
        <v>1</v>
      </c>
    </row>
    <row r="1214" spans="1:9">
      <c r="A1214">
        <v>18</v>
      </c>
      <c r="B1214">
        <v>0</v>
      </c>
      <c r="C1214">
        <v>21.47</v>
      </c>
      <c r="D1214">
        <v>0</v>
      </c>
      <c r="E1214">
        <v>0</v>
      </c>
      <c r="F1214">
        <v>0</v>
      </c>
      <c r="G1214">
        <v>0</v>
      </c>
      <c r="H1214">
        <v>1702.4553000000001</v>
      </c>
      <c r="I1214">
        <v>1</v>
      </c>
    </row>
    <row r="1215" spans="1:9">
      <c r="A1215">
        <v>52</v>
      </c>
      <c r="B1215">
        <v>2</v>
      </c>
      <c r="C1215">
        <v>33.299999999999997</v>
      </c>
      <c r="D1215">
        <v>0</v>
      </c>
      <c r="E1215">
        <v>0</v>
      </c>
      <c r="F1215">
        <v>0</v>
      </c>
      <c r="G1215">
        <v>1</v>
      </c>
      <c r="H1215">
        <v>10806.839</v>
      </c>
      <c r="I1215">
        <v>0</v>
      </c>
    </row>
    <row r="1216" spans="1:9">
      <c r="A1216">
        <v>27</v>
      </c>
      <c r="B1216">
        <v>1</v>
      </c>
      <c r="C1216">
        <v>31.254999999999999</v>
      </c>
      <c r="D1216">
        <v>0</v>
      </c>
      <c r="E1216">
        <v>1</v>
      </c>
      <c r="F1216">
        <v>0</v>
      </c>
      <c r="G1216">
        <v>0</v>
      </c>
      <c r="H1216">
        <v>3956.0714499999999</v>
      </c>
      <c r="I1216">
        <v>0</v>
      </c>
    </row>
    <row r="1217" spans="1:9">
      <c r="A1217">
        <v>18</v>
      </c>
      <c r="B1217">
        <v>0</v>
      </c>
      <c r="C1217">
        <v>39.14</v>
      </c>
      <c r="D1217">
        <v>0</v>
      </c>
      <c r="E1217">
        <v>0</v>
      </c>
      <c r="F1217">
        <v>0</v>
      </c>
      <c r="G1217">
        <v>0</v>
      </c>
      <c r="H1217">
        <v>12890.057650000001</v>
      </c>
      <c r="I1217">
        <v>1</v>
      </c>
    </row>
    <row r="1218" spans="1:9">
      <c r="A1218">
        <v>40</v>
      </c>
      <c r="B1218">
        <v>0</v>
      </c>
      <c r="C1218">
        <v>25.08</v>
      </c>
      <c r="D1218">
        <v>0</v>
      </c>
      <c r="E1218">
        <v>0</v>
      </c>
      <c r="F1218">
        <v>1</v>
      </c>
      <c r="G1218">
        <v>0</v>
      </c>
      <c r="H1218">
        <v>5415.6611999999996</v>
      </c>
      <c r="I1218">
        <v>1</v>
      </c>
    </row>
    <row r="1219" spans="1:9">
      <c r="A1219">
        <v>29</v>
      </c>
      <c r="B1219">
        <v>2</v>
      </c>
      <c r="C1219">
        <v>37.29</v>
      </c>
      <c r="D1219">
        <v>0</v>
      </c>
      <c r="E1219">
        <v>0</v>
      </c>
      <c r="F1219">
        <v>1</v>
      </c>
      <c r="G1219">
        <v>0</v>
      </c>
      <c r="H1219">
        <v>4058.1161000000002</v>
      </c>
      <c r="I1219">
        <v>1</v>
      </c>
    </row>
    <row r="1220" spans="1:9">
      <c r="A1220">
        <v>46</v>
      </c>
      <c r="B1220">
        <v>1</v>
      </c>
      <c r="C1220">
        <v>34.6</v>
      </c>
      <c r="D1220">
        <v>1</v>
      </c>
      <c r="E1220">
        <v>0</v>
      </c>
      <c r="F1220">
        <v>0</v>
      </c>
      <c r="G1220">
        <v>1</v>
      </c>
      <c r="H1220">
        <v>41661.601999999999</v>
      </c>
      <c r="I1220">
        <v>0</v>
      </c>
    </row>
    <row r="1221" spans="1:9">
      <c r="A1221">
        <v>38</v>
      </c>
      <c r="B1221">
        <v>3</v>
      </c>
      <c r="C1221">
        <v>30.21</v>
      </c>
      <c r="D1221">
        <v>0</v>
      </c>
      <c r="E1221">
        <v>1</v>
      </c>
      <c r="F1221">
        <v>0</v>
      </c>
      <c r="G1221">
        <v>0</v>
      </c>
      <c r="H1221">
        <v>7537.1638999999996</v>
      </c>
      <c r="I1221">
        <v>0</v>
      </c>
    </row>
    <row r="1222" spans="1:9">
      <c r="A1222">
        <v>30</v>
      </c>
      <c r="B1222">
        <v>1</v>
      </c>
      <c r="C1222">
        <v>21.945</v>
      </c>
      <c r="D1222">
        <v>0</v>
      </c>
      <c r="E1222">
        <v>0</v>
      </c>
      <c r="F1222">
        <v>0</v>
      </c>
      <c r="G1222">
        <v>0</v>
      </c>
      <c r="H1222">
        <v>4718.2035500000002</v>
      </c>
      <c r="I1222">
        <v>0</v>
      </c>
    </row>
    <row r="1223" spans="1:9">
      <c r="A1223">
        <v>40</v>
      </c>
      <c r="B1223">
        <v>2</v>
      </c>
      <c r="C1223">
        <v>24.97</v>
      </c>
      <c r="D1223">
        <v>0</v>
      </c>
      <c r="E1223">
        <v>0</v>
      </c>
      <c r="F1223">
        <v>1</v>
      </c>
      <c r="G1223">
        <v>0</v>
      </c>
      <c r="H1223">
        <v>6593.5083000000004</v>
      </c>
      <c r="I1223">
        <v>1</v>
      </c>
    </row>
    <row r="1224" spans="1:9">
      <c r="A1224">
        <v>50</v>
      </c>
      <c r="B1224">
        <v>0</v>
      </c>
      <c r="C1224">
        <v>25.3</v>
      </c>
      <c r="D1224">
        <v>0</v>
      </c>
      <c r="E1224">
        <v>0</v>
      </c>
      <c r="F1224">
        <v>1</v>
      </c>
      <c r="G1224">
        <v>0</v>
      </c>
      <c r="H1224">
        <v>8442.6669999999995</v>
      </c>
      <c r="I1224">
        <v>1</v>
      </c>
    </row>
    <row r="1225" spans="1:9">
      <c r="A1225">
        <v>20</v>
      </c>
      <c r="B1225">
        <v>0</v>
      </c>
      <c r="C1225">
        <v>24.42</v>
      </c>
      <c r="D1225">
        <v>1</v>
      </c>
      <c r="E1225">
        <v>0</v>
      </c>
      <c r="F1225">
        <v>1</v>
      </c>
      <c r="G1225">
        <v>0</v>
      </c>
      <c r="H1225">
        <v>26125.674770000001</v>
      </c>
      <c r="I1225">
        <v>0</v>
      </c>
    </row>
    <row r="1226" spans="1:9">
      <c r="A1226">
        <v>41</v>
      </c>
      <c r="B1226">
        <v>1</v>
      </c>
      <c r="C1226">
        <v>23.94</v>
      </c>
      <c r="D1226">
        <v>0</v>
      </c>
      <c r="E1226">
        <v>0</v>
      </c>
      <c r="F1226">
        <v>0</v>
      </c>
      <c r="G1226">
        <v>0</v>
      </c>
      <c r="H1226">
        <v>6858.4795999999997</v>
      </c>
      <c r="I1226">
        <v>1</v>
      </c>
    </row>
    <row r="1227" spans="1:9">
      <c r="A1227">
        <v>33</v>
      </c>
      <c r="B1227">
        <v>1</v>
      </c>
      <c r="C1227">
        <v>39.82</v>
      </c>
      <c r="D1227">
        <v>0</v>
      </c>
      <c r="E1227">
        <v>0</v>
      </c>
      <c r="F1227">
        <v>1</v>
      </c>
      <c r="G1227">
        <v>0</v>
      </c>
      <c r="H1227">
        <v>4795.6567999999997</v>
      </c>
      <c r="I1227">
        <v>0</v>
      </c>
    </row>
    <row r="1228" spans="1:9">
      <c r="A1228">
        <v>38</v>
      </c>
      <c r="B1228">
        <v>2</v>
      </c>
      <c r="C1228">
        <v>16.815000000000001</v>
      </c>
      <c r="D1228">
        <v>0</v>
      </c>
      <c r="E1228">
        <v>0</v>
      </c>
      <c r="F1228">
        <v>0</v>
      </c>
      <c r="G1228">
        <v>0</v>
      </c>
      <c r="H1228">
        <v>6640.5448500000002</v>
      </c>
      <c r="I1228">
        <v>1</v>
      </c>
    </row>
    <row r="1229" spans="1:9">
      <c r="A1229">
        <v>42</v>
      </c>
      <c r="B1229">
        <v>2</v>
      </c>
      <c r="C1229">
        <v>37.18</v>
      </c>
      <c r="D1229">
        <v>0</v>
      </c>
      <c r="E1229">
        <v>0</v>
      </c>
      <c r="F1229">
        <v>1</v>
      </c>
      <c r="G1229">
        <v>0</v>
      </c>
      <c r="H1229">
        <v>7162.0122000000001</v>
      </c>
      <c r="I1229">
        <v>1</v>
      </c>
    </row>
    <row r="1230" spans="1:9">
      <c r="A1230">
        <v>56</v>
      </c>
      <c r="B1230">
        <v>0</v>
      </c>
      <c r="C1230">
        <v>34.43</v>
      </c>
      <c r="D1230">
        <v>0</v>
      </c>
      <c r="E1230">
        <v>0</v>
      </c>
      <c r="F1230">
        <v>1</v>
      </c>
      <c r="G1230">
        <v>0</v>
      </c>
      <c r="H1230">
        <v>10594.225700000001</v>
      </c>
      <c r="I1230">
        <v>1</v>
      </c>
    </row>
    <row r="1231" spans="1:9">
      <c r="A1231">
        <v>58</v>
      </c>
      <c r="B1231">
        <v>0</v>
      </c>
      <c r="C1231">
        <v>30.305</v>
      </c>
      <c r="D1231">
        <v>0</v>
      </c>
      <c r="E1231">
        <v>0</v>
      </c>
      <c r="F1231">
        <v>0</v>
      </c>
      <c r="G1231">
        <v>0</v>
      </c>
      <c r="H1231">
        <v>11938.255950000001</v>
      </c>
      <c r="I1231">
        <v>1</v>
      </c>
    </row>
    <row r="1232" spans="1:9">
      <c r="A1232">
        <v>52</v>
      </c>
      <c r="B1232">
        <v>3</v>
      </c>
      <c r="C1232">
        <v>34.484999999999999</v>
      </c>
      <c r="D1232">
        <v>1</v>
      </c>
      <c r="E1232">
        <v>1</v>
      </c>
      <c r="F1232">
        <v>0</v>
      </c>
      <c r="G1232">
        <v>0</v>
      </c>
      <c r="H1232">
        <v>60021.398970000002</v>
      </c>
      <c r="I1232">
        <v>1</v>
      </c>
    </row>
    <row r="1233" spans="1:9">
      <c r="A1233">
        <v>20</v>
      </c>
      <c r="B1233">
        <v>0</v>
      </c>
      <c r="C1233">
        <v>21.8</v>
      </c>
      <c r="D1233">
        <v>1</v>
      </c>
      <c r="E1233">
        <v>0</v>
      </c>
      <c r="F1233">
        <v>0</v>
      </c>
      <c r="G1233">
        <v>1</v>
      </c>
      <c r="H1233">
        <v>20167.336029999999</v>
      </c>
      <c r="I1233">
        <v>0</v>
      </c>
    </row>
    <row r="1234" spans="1:9">
      <c r="A1234">
        <v>54</v>
      </c>
      <c r="B1234">
        <v>3</v>
      </c>
      <c r="C1234">
        <v>24.605</v>
      </c>
      <c r="D1234">
        <v>0</v>
      </c>
      <c r="E1234">
        <v>1</v>
      </c>
      <c r="F1234">
        <v>0</v>
      </c>
      <c r="G1234">
        <v>0</v>
      </c>
      <c r="H1234">
        <v>12479.70895</v>
      </c>
      <c r="I1234">
        <v>0</v>
      </c>
    </row>
    <row r="1235" spans="1:9">
      <c r="A1235">
        <v>58</v>
      </c>
      <c r="B1235">
        <v>0</v>
      </c>
      <c r="C1235">
        <v>23.3</v>
      </c>
      <c r="D1235">
        <v>0</v>
      </c>
      <c r="E1235">
        <v>0</v>
      </c>
      <c r="F1235">
        <v>0</v>
      </c>
      <c r="G1235">
        <v>1</v>
      </c>
      <c r="H1235">
        <v>11345.519</v>
      </c>
      <c r="I1235">
        <v>1</v>
      </c>
    </row>
    <row r="1236" spans="1:9">
      <c r="A1236">
        <v>45</v>
      </c>
      <c r="B1236">
        <v>2</v>
      </c>
      <c r="C1236">
        <v>27.83</v>
      </c>
      <c r="D1236">
        <v>0</v>
      </c>
      <c r="E1236">
        <v>0</v>
      </c>
      <c r="F1236">
        <v>1</v>
      </c>
      <c r="G1236">
        <v>0</v>
      </c>
      <c r="H1236">
        <v>8515.7587000000003</v>
      </c>
      <c r="I1236">
        <v>0</v>
      </c>
    </row>
    <row r="1237" spans="1:9">
      <c r="A1237">
        <v>26</v>
      </c>
      <c r="B1237">
        <v>0</v>
      </c>
      <c r="C1237">
        <v>31.065000000000001</v>
      </c>
      <c r="D1237">
        <v>0</v>
      </c>
      <c r="E1237">
        <v>1</v>
      </c>
      <c r="F1237">
        <v>0</v>
      </c>
      <c r="G1237">
        <v>0</v>
      </c>
      <c r="H1237">
        <v>2699.56835</v>
      </c>
      <c r="I1237">
        <v>1</v>
      </c>
    </row>
    <row r="1238" spans="1:9">
      <c r="A1238">
        <v>63</v>
      </c>
      <c r="B1238">
        <v>0</v>
      </c>
      <c r="C1238">
        <v>21.66</v>
      </c>
      <c r="D1238">
        <v>0</v>
      </c>
      <c r="E1238">
        <v>0</v>
      </c>
      <c r="F1238">
        <v>0</v>
      </c>
      <c r="G1238">
        <v>0</v>
      </c>
      <c r="H1238">
        <v>14449.8544</v>
      </c>
      <c r="I1238">
        <v>0</v>
      </c>
    </row>
    <row r="1239" spans="1:9">
      <c r="A1239">
        <v>58</v>
      </c>
      <c r="B1239">
        <v>0</v>
      </c>
      <c r="C1239">
        <v>28.215</v>
      </c>
      <c r="D1239">
        <v>0</v>
      </c>
      <c r="E1239">
        <v>1</v>
      </c>
      <c r="F1239">
        <v>0</v>
      </c>
      <c r="G1239">
        <v>0</v>
      </c>
      <c r="H1239">
        <v>12224.350850000001</v>
      </c>
      <c r="I1239">
        <v>0</v>
      </c>
    </row>
    <row r="1240" spans="1:9">
      <c r="A1240">
        <v>37</v>
      </c>
      <c r="B1240">
        <v>3</v>
      </c>
      <c r="C1240">
        <v>22.704999999999998</v>
      </c>
      <c r="D1240">
        <v>0</v>
      </c>
      <c r="E1240">
        <v>0</v>
      </c>
      <c r="F1240">
        <v>0</v>
      </c>
      <c r="G1240">
        <v>0</v>
      </c>
      <c r="H1240">
        <v>6985.50695</v>
      </c>
      <c r="I1240">
        <v>1</v>
      </c>
    </row>
    <row r="1241" spans="1:9">
      <c r="A1241">
        <v>25</v>
      </c>
      <c r="B1241">
        <v>1</v>
      </c>
      <c r="C1241">
        <v>42.13</v>
      </c>
      <c r="D1241">
        <v>0</v>
      </c>
      <c r="E1241">
        <v>0</v>
      </c>
      <c r="F1241">
        <v>1</v>
      </c>
      <c r="G1241">
        <v>0</v>
      </c>
      <c r="H1241">
        <v>3238.4357</v>
      </c>
      <c r="I1241">
        <v>0</v>
      </c>
    </row>
    <row r="1242" spans="1:9">
      <c r="A1242">
        <v>52</v>
      </c>
      <c r="B1242">
        <v>2</v>
      </c>
      <c r="C1242">
        <v>41.8</v>
      </c>
      <c r="D1242">
        <v>1</v>
      </c>
      <c r="E1242">
        <v>0</v>
      </c>
      <c r="F1242">
        <v>1</v>
      </c>
      <c r="G1242">
        <v>0</v>
      </c>
      <c r="H1242">
        <v>47269.853999999999</v>
      </c>
      <c r="I1242">
        <v>1</v>
      </c>
    </row>
    <row r="1243" spans="1:9">
      <c r="A1243">
        <v>64</v>
      </c>
      <c r="B1243">
        <v>2</v>
      </c>
      <c r="C1243">
        <v>36.96</v>
      </c>
      <c r="D1243">
        <v>1</v>
      </c>
      <c r="E1243">
        <v>0</v>
      </c>
      <c r="F1243">
        <v>1</v>
      </c>
      <c r="G1243">
        <v>0</v>
      </c>
      <c r="H1243">
        <v>49577.662400000001</v>
      </c>
      <c r="I1243">
        <v>1</v>
      </c>
    </row>
    <row r="1244" spans="1:9">
      <c r="A1244">
        <v>22</v>
      </c>
      <c r="B1244">
        <v>3</v>
      </c>
      <c r="C1244">
        <v>21.28</v>
      </c>
      <c r="D1244">
        <v>0</v>
      </c>
      <c r="E1244">
        <v>1</v>
      </c>
      <c r="F1244">
        <v>0</v>
      </c>
      <c r="G1244">
        <v>0</v>
      </c>
      <c r="H1244">
        <v>4296.2712000000001</v>
      </c>
      <c r="I1244">
        <v>0</v>
      </c>
    </row>
    <row r="1245" spans="1:9">
      <c r="A1245">
        <v>28</v>
      </c>
      <c r="B1245">
        <v>0</v>
      </c>
      <c r="C1245">
        <v>33.11</v>
      </c>
      <c r="D1245">
        <v>0</v>
      </c>
      <c r="E1245">
        <v>0</v>
      </c>
      <c r="F1245">
        <v>1</v>
      </c>
      <c r="G1245">
        <v>0</v>
      </c>
      <c r="H1245">
        <v>3171.6149</v>
      </c>
      <c r="I1245">
        <v>0</v>
      </c>
    </row>
    <row r="1246" spans="1:9">
      <c r="A1246">
        <v>18</v>
      </c>
      <c r="B1246">
        <v>0</v>
      </c>
      <c r="C1246">
        <v>33.33</v>
      </c>
      <c r="D1246">
        <v>0</v>
      </c>
      <c r="E1246">
        <v>0</v>
      </c>
      <c r="F1246">
        <v>1</v>
      </c>
      <c r="G1246">
        <v>0</v>
      </c>
      <c r="H1246">
        <v>1135.9407000000001</v>
      </c>
      <c r="I1246">
        <v>1</v>
      </c>
    </row>
    <row r="1247" spans="1:9">
      <c r="A1247">
        <v>28</v>
      </c>
      <c r="B1247">
        <v>5</v>
      </c>
      <c r="C1247">
        <v>24.3</v>
      </c>
      <c r="D1247">
        <v>0</v>
      </c>
      <c r="E1247">
        <v>0</v>
      </c>
      <c r="F1247">
        <v>0</v>
      </c>
      <c r="G1247">
        <v>1</v>
      </c>
      <c r="H1247">
        <v>5615.3689999999997</v>
      </c>
      <c r="I1247">
        <v>1</v>
      </c>
    </row>
    <row r="1248" spans="1:9">
      <c r="A1248">
        <v>45</v>
      </c>
      <c r="B1248">
        <v>3</v>
      </c>
      <c r="C1248">
        <v>25.7</v>
      </c>
      <c r="D1248">
        <v>0</v>
      </c>
      <c r="E1248">
        <v>0</v>
      </c>
      <c r="F1248">
        <v>0</v>
      </c>
      <c r="G1248">
        <v>1</v>
      </c>
      <c r="H1248">
        <v>9101.7980000000007</v>
      </c>
      <c r="I1248">
        <v>0</v>
      </c>
    </row>
    <row r="1249" spans="1:9">
      <c r="A1249">
        <v>33</v>
      </c>
      <c r="B1249">
        <v>4</v>
      </c>
      <c r="C1249">
        <v>29.4</v>
      </c>
      <c r="D1249">
        <v>0</v>
      </c>
      <c r="E1249">
        <v>0</v>
      </c>
      <c r="F1249">
        <v>0</v>
      </c>
      <c r="G1249">
        <v>1</v>
      </c>
      <c r="H1249">
        <v>6059.1729999999998</v>
      </c>
      <c r="I1249">
        <v>1</v>
      </c>
    </row>
    <row r="1250" spans="1:9">
      <c r="A1250">
        <v>18</v>
      </c>
      <c r="B1250">
        <v>0</v>
      </c>
      <c r="C1250">
        <v>39.82</v>
      </c>
      <c r="D1250">
        <v>0</v>
      </c>
      <c r="E1250">
        <v>0</v>
      </c>
      <c r="F1250">
        <v>1</v>
      </c>
      <c r="G1250">
        <v>0</v>
      </c>
      <c r="H1250">
        <v>1633.9618</v>
      </c>
      <c r="I1250">
        <v>0</v>
      </c>
    </row>
    <row r="1251" spans="1:9">
      <c r="A1251">
        <v>32</v>
      </c>
      <c r="B1251">
        <v>1</v>
      </c>
      <c r="C1251">
        <v>33.630000000000003</v>
      </c>
      <c r="D1251">
        <v>1</v>
      </c>
      <c r="E1251">
        <v>0</v>
      </c>
      <c r="F1251">
        <v>0</v>
      </c>
      <c r="G1251">
        <v>0</v>
      </c>
      <c r="H1251">
        <v>37607.527699999999</v>
      </c>
      <c r="I1251">
        <v>1</v>
      </c>
    </row>
    <row r="1252" spans="1:9">
      <c r="A1252">
        <v>24</v>
      </c>
      <c r="B1252">
        <v>0</v>
      </c>
      <c r="C1252">
        <v>29.83</v>
      </c>
      <c r="D1252">
        <v>1</v>
      </c>
      <c r="E1252">
        <v>0</v>
      </c>
      <c r="F1252">
        <v>0</v>
      </c>
      <c r="G1252">
        <v>0</v>
      </c>
      <c r="H1252">
        <v>18648.421699999999</v>
      </c>
      <c r="I1252">
        <v>1</v>
      </c>
    </row>
    <row r="1253" spans="1:9">
      <c r="A1253">
        <v>19</v>
      </c>
      <c r="B1253">
        <v>0</v>
      </c>
      <c r="C1253">
        <v>19.8</v>
      </c>
      <c r="D1253">
        <v>0</v>
      </c>
      <c r="E1253">
        <v>0</v>
      </c>
      <c r="F1253">
        <v>0</v>
      </c>
      <c r="G1253">
        <v>1</v>
      </c>
      <c r="H1253">
        <v>1241.5650000000001</v>
      </c>
      <c r="I1253">
        <v>1</v>
      </c>
    </row>
    <row r="1254" spans="1:9">
      <c r="A1254">
        <v>20</v>
      </c>
      <c r="B1254">
        <v>0</v>
      </c>
      <c r="C1254">
        <v>27.3</v>
      </c>
      <c r="D1254">
        <v>1</v>
      </c>
      <c r="E1254">
        <v>0</v>
      </c>
      <c r="F1254">
        <v>0</v>
      </c>
      <c r="G1254">
        <v>1</v>
      </c>
      <c r="H1254">
        <v>16232.847</v>
      </c>
      <c r="I1254">
        <v>1</v>
      </c>
    </row>
    <row r="1255" spans="1:9">
      <c r="A1255">
        <v>40</v>
      </c>
      <c r="B1255">
        <v>4</v>
      </c>
      <c r="C1255">
        <v>29.3</v>
      </c>
      <c r="D1255">
        <v>0</v>
      </c>
      <c r="E1255">
        <v>0</v>
      </c>
      <c r="F1255">
        <v>0</v>
      </c>
      <c r="G1255">
        <v>1</v>
      </c>
      <c r="H1255">
        <v>15828.82173</v>
      </c>
      <c r="I1255">
        <v>0</v>
      </c>
    </row>
    <row r="1256" spans="1:9">
      <c r="A1256">
        <v>34</v>
      </c>
      <c r="B1256">
        <v>0</v>
      </c>
      <c r="C1256">
        <v>27.72</v>
      </c>
      <c r="D1256">
        <v>0</v>
      </c>
      <c r="E1256">
        <v>0</v>
      </c>
      <c r="F1256">
        <v>1</v>
      </c>
      <c r="G1256">
        <v>0</v>
      </c>
      <c r="H1256">
        <v>4415.1588000000002</v>
      </c>
      <c r="I1256">
        <v>0</v>
      </c>
    </row>
    <row r="1257" spans="1:9">
      <c r="A1257">
        <v>42</v>
      </c>
      <c r="B1257">
        <v>0</v>
      </c>
      <c r="C1257">
        <v>37.9</v>
      </c>
      <c r="D1257">
        <v>0</v>
      </c>
      <c r="E1257">
        <v>0</v>
      </c>
      <c r="F1257">
        <v>0</v>
      </c>
      <c r="G1257">
        <v>1</v>
      </c>
      <c r="H1257">
        <v>6474.0129999999999</v>
      </c>
      <c r="I1257">
        <v>0</v>
      </c>
    </row>
    <row r="1258" spans="1:9">
      <c r="A1258">
        <v>51</v>
      </c>
      <c r="B1258">
        <v>3</v>
      </c>
      <c r="C1258">
        <v>36.384999999999998</v>
      </c>
      <c r="D1258">
        <v>0</v>
      </c>
      <c r="E1258">
        <v>1</v>
      </c>
      <c r="F1258">
        <v>0</v>
      </c>
      <c r="G1258">
        <v>0</v>
      </c>
      <c r="H1258">
        <v>11436.738149999999</v>
      </c>
      <c r="I1258">
        <v>0</v>
      </c>
    </row>
    <row r="1259" spans="1:9">
      <c r="A1259">
        <v>54</v>
      </c>
      <c r="B1259">
        <v>1</v>
      </c>
      <c r="C1259">
        <v>27.645</v>
      </c>
      <c r="D1259">
        <v>0</v>
      </c>
      <c r="E1259">
        <v>1</v>
      </c>
      <c r="F1259">
        <v>0</v>
      </c>
      <c r="G1259">
        <v>0</v>
      </c>
      <c r="H1259">
        <v>11305.93455</v>
      </c>
      <c r="I1259">
        <v>0</v>
      </c>
    </row>
    <row r="1260" spans="1:9">
      <c r="A1260">
        <v>55</v>
      </c>
      <c r="B1260">
        <v>3</v>
      </c>
      <c r="C1260">
        <v>37.715000000000003</v>
      </c>
      <c r="D1260">
        <v>0</v>
      </c>
      <c r="E1260">
        <v>1</v>
      </c>
      <c r="F1260">
        <v>0</v>
      </c>
      <c r="G1260">
        <v>0</v>
      </c>
      <c r="H1260">
        <v>30063.580549999999</v>
      </c>
      <c r="I1260">
        <v>1</v>
      </c>
    </row>
    <row r="1261" spans="1:9">
      <c r="A1261">
        <v>52</v>
      </c>
      <c r="B1261">
        <v>0</v>
      </c>
      <c r="C1261">
        <v>23.18</v>
      </c>
      <c r="D1261">
        <v>0</v>
      </c>
      <c r="E1261">
        <v>0</v>
      </c>
      <c r="F1261">
        <v>0</v>
      </c>
      <c r="G1261">
        <v>0</v>
      </c>
      <c r="H1261">
        <v>10197.772199999999</v>
      </c>
      <c r="I1261">
        <v>0</v>
      </c>
    </row>
    <row r="1262" spans="1:9">
      <c r="A1262">
        <v>32</v>
      </c>
      <c r="B1262">
        <v>0</v>
      </c>
      <c r="C1262">
        <v>20.52</v>
      </c>
      <c r="D1262">
        <v>0</v>
      </c>
      <c r="E1262">
        <v>0</v>
      </c>
      <c r="F1262">
        <v>0</v>
      </c>
      <c r="G1262">
        <v>0</v>
      </c>
      <c r="H1262">
        <v>4544.2348000000002</v>
      </c>
      <c r="I1262">
        <v>0</v>
      </c>
    </row>
    <row r="1263" spans="1:9">
      <c r="A1263">
        <v>28</v>
      </c>
      <c r="B1263">
        <v>1</v>
      </c>
      <c r="C1263">
        <v>37.1</v>
      </c>
      <c r="D1263">
        <v>0</v>
      </c>
      <c r="E1263">
        <v>0</v>
      </c>
      <c r="F1263">
        <v>0</v>
      </c>
      <c r="G1263">
        <v>1</v>
      </c>
      <c r="H1263">
        <v>3277.1610000000001</v>
      </c>
      <c r="I1263">
        <v>1</v>
      </c>
    </row>
    <row r="1264" spans="1:9">
      <c r="A1264">
        <v>41</v>
      </c>
      <c r="B1264">
        <v>1</v>
      </c>
      <c r="C1264">
        <v>28.05</v>
      </c>
      <c r="D1264">
        <v>0</v>
      </c>
      <c r="E1264">
        <v>0</v>
      </c>
      <c r="F1264">
        <v>1</v>
      </c>
      <c r="G1264">
        <v>0</v>
      </c>
      <c r="H1264">
        <v>6770.1925000000001</v>
      </c>
      <c r="I1264">
        <v>0</v>
      </c>
    </row>
    <row r="1265" spans="1:9">
      <c r="A1265">
        <v>43</v>
      </c>
      <c r="B1265">
        <v>1</v>
      </c>
      <c r="C1265">
        <v>29.9</v>
      </c>
      <c r="D1265">
        <v>0</v>
      </c>
      <c r="E1265">
        <v>0</v>
      </c>
      <c r="F1265">
        <v>0</v>
      </c>
      <c r="G1265">
        <v>1</v>
      </c>
      <c r="H1265">
        <v>7337.7479999999996</v>
      </c>
      <c r="I1265">
        <v>0</v>
      </c>
    </row>
    <row r="1266" spans="1:9">
      <c r="A1266">
        <v>49</v>
      </c>
      <c r="B1266">
        <v>2</v>
      </c>
      <c r="C1266">
        <v>33.344999999999999</v>
      </c>
      <c r="D1266">
        <v>0</v>
      </c>
      <c r="E1266">
        <v>0</v>
      </c>
      <c r="F1266">
        <v>0</v>
      </c>
      <c r="G1266">
        <v>0</v>
      </c>
      <c r="H1266">
        <v>10370.912549999999</v>
      </c>
      <c r="I1266">
        <v>0</v>
      </c>
    </row>
    <row r="1267" spans="1:9">
      <c r="A1267">
        <v>64</v>
      </c>
      <c r="B1267">
        <v>0</v>
      </c>
      <c r="C1267">
        <v>23.76</v>
      </c>
      <c r="D1267">
        <v>1</v>
      </c>
      <c r="E1267">
        <v>0</v>
      </c>
      <c r="F1267">
        <v>1</v>
      </c>
      <c r="G1267">
        <v>0</v>
      </c>
      <c r="H1267">
        <v>26926.5144</v>
      </c>
      <c r="I1267">
        <v>1</v>
      </c>
    </row>
    <row r="1268" spans="1:9">
      <c r="A1268">
        <v>55</v>
      </c>
      <c r="B1268">
        <v>0</v>
      </c>
      <c r="C1268">
        <v>30.5</v>
      </c>
      <c r="D1268">
        <v>0</v>
      </c>
      <c r="E1268">
        <v>0</v>
      </c>
      <c r="F1268">
        <v>0</v>
      </c>
      <c r="G1268">
        <v>1</v>
      </c>
      <c r="H1268">
        <v>10704.47</v>
      </c>
      <c r="I1268">
        <v>0</v>
      </c>
    </row>
    <row r="1269" spans="1:9">
      <c r="A1269">
        <v>24</v>
      </c>
      <c r="B1269">
        <v>0</v>
      </c>
      <c r="C1269">
        <v>31.065000000000001</v>
      </c>
      <c r="D1269">
        <v>1</v>
      </c>
      <c r="E1269">
        <v>0</v>
      </c>
      <c r="F1269">
        <v>0</v>
      </c>
      <c r="G1269">
        <v>0</v>
      </c>
      <c r="H1269">
        <v>34254.053350000002</v>
      </c>
      <c r="I1269">
        <v>1</v>
      </c>
    </row>
    <row r="1270" spans="1:9">
      <c r="A1270">
        <v>20</v>
      </c>
      <c r="B1270">
        <v>0</v>
      </c>
      <c r="C1270">
        <v>33.299999999999997</v>
      </c>
      <c r="D1270">
        <v>0</v>
      </c>
      <c r="E1270">
        <v>0</v>
      </c>
      <c r="F1270">
        <v>0</v>
      </c>
      <c r="G1270">
        <v>1</v>
      </c>
      <c r="H1270">
        <v>1880.4870000000001</v>
      </c>
      <c r="I1270">
        <v>0</v>
      </c>
    </row>
    <row r="1271" spans="1:9">
      <c r="A1271">
        <v>45</v>
      </c>
      <c r="B1271">
        <v>3</v>
      </c>
      <c r="C1271">
        <v>27.5</v>
      </c>
      <c r="D1271">
        <v>0</v>
      </c>
      <c r="E1271">
        <v>0</v>
      </c>
      <c r="F1271">
        <v>0</v>
      </c>
      <c r="G1271">
        <v>1</v>
      </c>
      <c r="H1271">
        <v>8615.2999999999993</v>
      </c>
      <c r="I1271">
        <v>1</v>
      </c>
    </row>
    <row r="1272" spans="1:9">
      <c r="A1272">
        <v>26</v>
      </c>
      <c r="B1272">
        <v>1</v>
      </c>
      <c r="C1272">
        <v>33.914999999999999</v>
      </c>
      <c r="D1272">
        <v>0</v>
      </c>
      <c r="E1272">
        <v>1</v>
      </c>
      <c r="F1272">
        <v>0</v>
      </c>
      <c r="G1272">
        <v>0</v>
      </c>
      <c r="H1272">
        <v>3292.5298499999999</v>
      </c>
      <c r="I1272">
        <v>1</v>
      </c>
    </row>
    <row r="1273" spans="1:9">
      <c r="A1273">
        <v>25</v>
      </c>
      <c r="B1273">
        <v>0</v>
      </c>
      <c r="C1273">
        <v>34.484999999999999</v>
      </c>
      <c r="D1273">
        <v>0</v>
      </c>
      <c r="E1273">
        <v>1</v>
      </c>
      <c r="F1273">
        <v>0</v>
      </c>
      <c r="G1273">
        <v>0</v>
      </c>
      <c r="H1273">
        <v>3021.80915</v>
      </c>
      <c r="I1273">
        <v>0</v>
      </c>
    </row>
    <row r="1274" spans="1:9">
      <c r="A1274">
        <v>43</v>
      </c>
      <c r="B1274">
        <v>5</v>
      </c>
      <c r="C1274">
        <v>25.52</v>
      </c>
      <c r="D1274">
        <v>0</v>
      </c>
      <c r="E1274">
        <v>0</v>
      </c>
      <c r="F1274">
        <v>1</v>
      </c>
      <c r="G1274">
        <v>0</v>
      </c>
      <c r="H1274">
        <v>14478.33015</v>
      </c>
      <c r="I1274">
        <v>1</v>
      </c>
    </row>
    <row r="1275" spans="1:9">
      <c r="A1275">
        <v>35</v>
      </c>
      <c r="B1275">
        <v>1</v>
      </c>
      <c r="C1275">
        <v>27.61</v>
      </c>
      <c r="D1275">
        <v>0</v>
      </c>
      <c r="E1275">
        <v>0</v>
      </c>
      <c r="F1275">
        <v>1</v>
      </c>
      <c r="G1275">
        <v>0</v>
      </c>
      <c r="H1275">
        <v>4747.0528999999997</v>
      </c>
      <c r="I1275">
        <v>1</v>
      </c>
    </row>
    <row r="1276" spans="1:9">
      <c r="A1276">
        <v>26</v>
      </c>
      <c r="B1276">
        <v>0</v>
      </c>
      <c r="C1276">
        <v>27.06</v>
      </c>
      <c r="D1276">
        <v>1</v>
      </c>
      <c r="E1276">
        <v>0</v>
      </c>
      <c r="F1276">
        <v>1</v>
      </c>
      <c r="G1276">
        <v>0</v>
      </c>
      <c r="H1276">
        <v>17043.341400000001</v>
      </c>
      <c r="I1276">
        <v>1</v>
      </c>
    </row>
    <row r="1277" spans="1:9">
      <c r="A1277">
        <v>57</v>
      </c>
      <c r="B1277">
        <v>0</v>
      </c>
      <c r="C1277">
        <v>23.7</v>
      </c>
      <c r="D1277">
        <v>0</v>
      </c>
      <c r="E1277">
        <v>0</v>
      </c>
      <c r="F1277">
        <v>0</v>
      </c>
      <c r="G1277">
        <v>1</v>
      </c>
      <c r="H1277">
        <v>10959.33</v>
      </c>
      <c r="I1277">
        <v>1</v>
      </c>
    </row>
    <row r="1278" spans="1:9">
      <c r="A1278">
        <v>22</v>
      </c>
      <c r="B1278">
        <v>0</v>
      </c>
      <c r="C1278">
        <v>30.4</v>
      </c>
      <c r="D1278">
        <v>0</v>
      </c>
      <c r="E1278">
        <v>0</v>
      </c>
      <c r="F1278">
        <v>0</v>
      </c>
      <c r="G1278">
        <v>0</v>
      </c>
      <c r="H1278">
        <v>2741.9479999999999</v>
      </c>
      <c r="I1278">
        <v>0</v>
      </c>
    </row>
    <row r="1279" spans="1:9">
      <c r="A1279">
        <v>32</v>
      </c>
      <c r="B1279">
        <v>0</v>
      </c>
      <c r="C1279">
        <v>29.734999999999999</v>
      </c>
      <c r="D1279">
        <v>0</v>
      </c>
      <c r="E1279">
        <v>1</v>
      </c>
      <c r="F1279">
        <v>0</v>
      </c>
      <c r="G1279">
        <v>0</v>
      </c>
      <c r="H1279">
        <v>4357.0436499999996</v>
      </c>
      <c r="I1279">
        <v>0</v>
      </c>
    </row>
    <row r="1280" spans="1:9">
      <c r="A1280">
        <v>39</v>
      </c>
      <c r="B1280">
        <v>1</v>
      </c>
      <c r="C1280">
        <v>29.925000000000001</v>
      </c>
      <c r="D1280">
        <v>1</v>
      </c>
      <c r="E1280">
        <v>0</v>
      </c>
      <c r="F1280">
        <v>0</v>
      </c>
      <c r="G1280">
        <v>0</v>
      </c>
      <c r="H1280">
        <v>22462.043750000001</v>
      </c>
      <c r="I1280">
        <v>1</v>
      </c>
    </row>
    <row r="1281" spans="1:9">
      <c r="A1281">
        <v>25</v>
      </c>
      <c r="B1281">
        <v>2</v>
      </c>
      <c r="C1281">
        <v>26.79</v>
      </c>
      <c r="D1281">
        <v>0</v>
      </c>
      <c r="E1281">
        <v>1</v>
      </c>
      <c r="F1281">
        <v>0</v>
      </c>
      <c r="G1281">
        <v>0</v>
      </c>
      <c r="H1281">
        <v>4189.1130999999996</v>
      </c>
      <c r="I1281">
        <v>0</v>
      </c>
    </row>
    <row r="1282" spans="1:9">
      <c r="A1282">
        <v>48</v>
      </c>
      <c r="B1282">
        <v>0</v>
      </c>
      <c r="C1282">
        <v>33.33</v>
      </c>
      <c r="D1282">
        <v>0</v>
      </c>
      <c r="E1282">
        <v>0</v>
      </c>
      <c r="F1282">
        <v>1</v>
      </c>
      <c r="G1282">
        <v>0</v>
      </c>
      <c r="H1282">
        <v>8283.6807000000008</v>
      </c>
      <c r="I1282">
        <v>0</v>
      </c>
    </row>
    <row r="1283" spans="1:9">
      <c r="A1283">
        <v>47</v>
      </c>
      <c r="B1283">
        <v>2</v>
      </c>
      <c r="C1283">
        <v>27.645</v>
      </c>
      <c r="D1283">
        <v>1</v>
      </c>
      <c r="E1283">
        <v>1</v>
      </c>
      <c r="F1283">
        <v>0</v>
      </c>
      <c r="G1283">
        <v>0</v>
      </c>
      <c r="H1283">
        <v>24535.698550000001</v>
      </c>
      <c r="I1283">
        <v>0</v>
      </c>
    </row>
    <row r="1284" spans="1:9">
      <c r="A1284">
        <v>18</v>
      </c>
      <c r="B1284">
        <v>0</v>
      </c>
      <c r="C1284">
        <v>21.66</v>
      </c>
      <c r="D1284">
        <v>1</v>
      </c>
      <c r="E1284">
        <v>0</v>
      </c>
      <c r="F1284">
        <v>0</v>
      </c>
      <c r="G1284">
        <v>0</v>
      </c>
      <c r="H1284">
        <v>14283.4594</v>
      </c>
      <c r="I1284">
        <v>0</v>
      </c>
    </row>
    <row r="1285" spans="1:9">
      <c r="A1285">
        <v>18</v>
      </c>
      <c r="B1285">
        <v>1</v>
      </c>
      <c r="C1285">
        <v>30.03</v>
      </c>
      <c r="D1285">
        <v>0</v>
      </c>
      <c r="E1285">
        <v>0</v>
      </c>
      <c r="F1285">
        <v>1</v>
      </c>
      <c r="G1285">
        <v>0</v>
      </c>
      <c r="H1285">
        <v>1720.3536999999999</v>
      </c>
      <c r="I1285">
        <v>1</v>
      </c>
    </row>
    <row r="1286" spans="1:9">
      <c r="A1286">
        <v>61</v>
      </c>
      <c r="B1286">
        <v>1</v>
      </c>
      <c r="C1286">
        <v>36.299999999999997</v>
      </c>
      <c r="D1286">
        <v>1</v>
      </c>
      <c r="E1286">
        <v>0</v>
      </c>
      <c r="F1286">
        <v>0</v>
      </c>
      <c r="G1286">
        <v>1</v>
      </c>
      <c r="H1286">
        <v>47403.88</v>
      </c>
      <c r="I1286">
        <v>1</v>
      </c>
    </row>
    <row r="1287" spans="1:9">
      <c r="A1287">
        <v>47</v>
      </c>
      <c r="B1287">
        <v>0</v>
      </c>
      <c r="C1287">
        <v>24.32</v>
      </c>
      <c r="D1287">
        <v>0</v>
      </c>
      <c r="E1287">
        <v>0</v>
      </c>
      <c r="F1287">
        <v>0</v>
      </c>
      <c r="G1287">
        <v>0</v>
      </c>
      <c r="H1287">
        <v>8534.6718000000001</v>
      </c>
      <c r="I1287">
        <v>0</v>
      </c>
    </row>
    <row r="1288" spans="1:9">
      <c r="A1288">
        <v>28</v>
      </c>
      <c r="B1288">
        <v>0</v>
      </c>
      <c r="C1288">
        <v>17.29</v>
      </c>
      <c r="D1288">
        <v>0</v>
      </c>
      <c r="E1288">
        <v>0</v>
      </c>
      <c r="F1288">
        <v>0</v>
      </c>
      <c r="G1288">
        <v>0</v>
      </c>
      <c r="H1288">
        <v>3732.6251000000002</v>
      </c>
      <c r="I1288">
        <v>0</v>
      </c>
    </row>
    <row r="1289" spans="1:9">
      <c r="A1289">
        <v>36</v>
      </c>
      <c r="B1289">
        <v>1</v>
      </c>
      <c r="C1289">
        <v>25.9</v>
      </c>
      <c r="D1289">
        <v>0</v>
      </c>
      <c r="E1289">
        <v>0</v>
      </c>
      <c r="F1289">
        <v>0</v>
      </c>
      <c r="G1289">
        <v>1</v>
      </c>
      <c r="H1289">
        <v>5472.4489999999996</v>
      </c>
      <c r="I1289">
        <v>0</v>
      </c>
    </row>
    <row r="1290" spans="1:9">
      <c r="A1290">
        <v>20</v>
      </c>
      <c r="B1290">
        <v>2</v>
      </c>
      <c r="C1290">
        <v>39.4</v>
      </c>
      <c r="D1290">
        <v>1</v>
      </c>
      <c r="E1290">
        <v>0</v>
      </c>
      <c r="F1290">
        <v>0</v>
      </c>
      <c r="G1290">
        <v>1</v>
      </c>
      <c r="H1290">
        <v>38344.565999999999</v>
      </c>
      <c r="I1290">
        <v>1</v>
      </c>
    </row>
    <row r="1291" spans="1:9">
      <c r="A1291">
        <v>44</v>
      </c>
      <c r="B1291">
        <v>1</v>
      </c>
      <c r="C1291">
        <v>34.32</v>
      </c>
      <c r="D1291">
        <v>0</v>
      </c>
      <c r="E1291">
        <v>0</v>
      </c>
      <c r="F1291">
        <v>1</v>
      </c>
      <c r="G1291">
        <v>0</v>
      </c>
      <c r="H1291">
        <v>7147.4727999999996</v>
      </c>
      <c r="I1291">
        <v>1</v>
      </c>
    </row>
    <row r="1292" spans="1:9">
      <c r="A1292">
        <v>38</v>
      </c>
      <c r="B1292">
        <v>2</v>
      </c>
      <c r="C1292">
        <v>19.95</v>
      </c>
      <c r="D1292">
        <v>0</v>
      </c>
      <c r="E1292">
        <v>0</v>
      </c>
      <c r="F1292">
        <v>0</v>
      </c>
      <c r="G1292">
        <v>0</v>
      </c>
      <c r="H1292">
        <v>7133.9025000000001</v>
      </c>
      <c r="I1292">
        <v>0</v>
      </c>
    </row>
    <row r="1293" spans="1:9">
      <c r="A1293">
        <v>19</v>
      </c>
      <c r="B1293">
        <v>0</v>
      </c>
      <c r="C1293">
        <v>34.9</v>
      </c>
      <c r="D1293">
        <v>1</v>
      </c>
      <c r="E1293">
        <v>0</v>
      </c>
      <c r="F1293">
        <v>0</v>
      </c>
      <c r="G1293">
        <v>1</v>
      </c>
      <c r="H1293">
        <v>34828.654000000002</v>
      </c>
      <c r="I1293">
        <v>1</v>
      </c>
    </row>
    <row r="1294" spans="1:9">
      <c r="A1294">
        <v>21</v>
      </c>
      <c r="B1294">
        <v>0</v>
      </c>
      <c r="C1294">
        <v>23.21</v>
      </c>
      <c r="D1294">
        <v>0</v>
      </c>
      <c r="E1294">
        <v>0</v>
      </c>
      <c r="F1294">
        <v>1</v>
      </c>
      <c r="G1294">
        <v>0</v>
      </c>
      <c r="H1294">
        <v>1515.3449000000001</v>
      </c>
      <c r="I1294">
        <v>1</v>
      </c>
    </row>
    <row r="1295" spans="1:9">
      <c r="A1295">
        <v>46</v>
      </c>
      <c r="B1295">
        <v>3</v>
      </c>
      <c r="C1295">
        <v>25.745000000000001</v>
      </c>
      <c r="D1295">
        <v>0</v>
      </c>
      <c r="E1295">
        <v>1</v>
      </c>
      <c r="F1295">
        <v>0</v>
      </c>
      <c r="G1295">
        <v>0</v>
      </c>
      <c r="H1295">
        <v>9301.8935500000007</v>
      </c>
      <c r="I1295">
        <v>1</v>
      </c>
    </row>
    <row r="1296" spans="1:9">
      <c r="A1296">
        <v>58</v>
      </c>
      <c r="B1296">
        <v>0</v>
      </c>
      <c r="C1296">
        <v>25.175000000000001</v>
      </c>
      <c r="D1296">
        <v>0</v>
      </c>
      <c r="E1296">
        <v>0</v>
      </c>
      <c r="F1296">
        <v>0</v>
      </c>
      <c r="G1296">
        <v>0</v>
      </c>
      <c r="H1296">
        <v>11931.125249999999</v>
      </c>
      <c r="I1296">
        <v>1</v>
      </c>
    </row>
    <row r="1297" spans="1:9">
      <c r="A1297">
        <v>20</v>
      </c>
      <c r="B1297">
        <v>1</v>
      </c>
      <c r="C1297">
        <v>22</v>
      </c>
      <c r="D1297">
        <v>0</v>
      </c>
      <c r="E1297">
        <v>0</v>
      </c>
      <c r="F1297">
        <v>0</v>
      </c>
      <c r="G1297">
        <v>1</v>
      </c>
      <c r="H1297">
        <v>1964.78</v>
      </c>
      <c r="I1297">
        <v>1</v>
      </c>
    </row>
    <row r="1298" spans="1:9">
      <c r="A1298">
        <v>18</v>
      </c>
      <c r="B1298">
        <v>0</v>
      </c>
      <c r="C1298">
        <v>26.125</v>
      </c>
      <c r="D1298">
        <v>0</v>
      </c>
      <c r="E1298">
        <v>0</v>
      </c>
      <c r="F1298">
        <v>0</v>
      </c>
      <c r="G1298">
        <v>0</v>
      </c>
      <c r="H1298">
        <v>1708.9257500000001</v>
      </c>
      <c r="I1298">
        <v>1</v>
      </c>
    </row>
    <row r="1299" spans="1:9">
      <c r="A1299">
        <v>28</v>
      </c>
      <c r="B1299">
        <v>2</v>
      </c>
      <c r="C1299">
        <v>26.51</v>
      </c>
      <c r="D1299">
        <v>0</v>
      </c>
      <c r="E1299">
        <v>0</v>
      </c>
      <c r="F1299">
        <v>1</v>
      </c>
      <c r="G1299">
        <v>0</v>
      </c>
      <c r="H1299">
        <v>4340.4408999999996</v>
      </c>
      <c r="I1299">
        <v>0</v>
      </c>
    </row>
    <row r="1300" spans="1:9">
      <c r="A1300">
        <v>33</v>
      </c>
      <c r="B1300">
        <v>2</v>
      </c>
      <c r="C1300">
        <v>27.454999999999998</v>
      </c>
      <c r="D1300">
        <v>0</v>
      </c>
      <c r="E1300">
        <v>1</v>
      </c>
      <c r="F1300">
        <v>0</v>
      </c>
      <c r="G1300">
        <v>0</v>
      </c>
      <c r="H1300">
        <v>5261.4694499999996</v>
      </c>
      <c r="I1300">
        <v>1</v>
      </c>
    </row>
    <row r="1301" spans="1:9">
      <c r="A1301">
        <v>19</v>
      </c>
      <c r="B1301">
        <v>1</v>
      </c>
      <c r="C1301">
        <v>25.745000000000001</v>
      </c>
      <c r="D1301">
        <v>0</v>
      </c>
      <c r="E1301">
        <v>1</v>
      </c>
      <c r="F1301">
        <v>0</v>
      </c>
      <c r="G1301">
        <v>0</v>
      </c>
      <c r="H1301">
        <v>2710.8285500000002</v>
      </c>
      <c r="I1301">
        <v>0</v>
      </c>
    </row>
    <row r="1302" spans="1:9">
      <c r="A1302">
        <v>45</v>
      </c>
      <c r="B1302">
        <v>0</v>
      </c>
      <c r="C1302">
        <v>30.36</v>
      </c>
      <c r="D1302">
        <v>1</v>
      </c>
      <c r="E1302">
        <v>0</v>
      </c>
      <c r="F1302">
        <v>1</v>
      </c>
      <c r="G1302">
        <v>0</v>
      </c>
      <c r="H1302">
        <v>62592.873090000001</v>
      </c>
      <c r="I1302">
        <v>1</v>
      </c>
    </row>
    <row r="1303" spans="1:9">
      <c r="A1303">
        <v>62</v>
      </c>
      <c r="B1303">
        <v>3</v>
      </c>
      <c r="C1303">
        <v>30.875</v>
      </c>
      <c r="D1303">
        <v>1</v>
      </c>
      <c r="E1303">
        <v>1</v>
      </c>
      <c r="F1303">
        <v>0</v>
      </c>
      <c r="G1303">
        <v>0</v>
      </c>
      <c r="H1303">
        <v>46718.163249999998</v>
      </c>
      <c r="I1303">
        <v>1</v>
      </c>
    </row>
    <row r="1304" spans="1:9">
      <c r="A1304">
        <v>25</v>
      </c>
      <c r="B1304">
        <v>1</v>
      </c>
      <c r="C1304">
        <v>20.8</v>
      </c>
      <c r="D1304">
        <v>0</v>
      </c>
      <c r="E1304">
        <v>0</v>
      </c>
      <c r="F1304">
        <v>0</v>
      </c>
      <c r="G1304">
        <v>1</v>
      </c>
      <c r="H1304">
        <v>3208.7869999999998</v>
      </c>
      <c r="I1304">
        <v>0</v>
      </c>
    </row>
    <row r="1305" spans="1:9">
      <c r="A1305">
        <v>43</v>
      </c>
      <c r="B1305">
        <v>0</v>
      </c>
      <c r="C1305">
        <v>27.8</v>
      </c>
      <c r="D1305">
        <v>1</v>
      </c>
      <c r="E1305">
        <v>0</v>
      </c>
      <c r="F1305">
        <v>0</v>
      </c>
      <c r="G1305">
        <v>1</v>
      </c>
      <c r="H1305">
        <v>37829.724199999997</v>
      </c>
      <c r="I1305">
        <v>1</v>
      </c>
    </row>
    <row r="1306" spans="1:9">
      <c r="A1306">
        <v>42</v>
      </c>
      <c r="B1306">
        <v>2</v>
      </c>
      <c r="C1306">
        <v>24.605</v>
      </c>
      <c r="D1306">
        <v>1</v>
      </c>
      <c r="E1306">
        <v>0</v>
      </c>
      <c r="F1306">
        <v>0</v>
      </c>
      <c r="G1306">
        <v>0</v>
      </c>
      <c r="H1306">
        <v>21259.377949999998</v>
      </c>
      <c r="I1306">
        <v>1</v>
      </c>
    </row>
    <row r="1307" spans="1:9">
      <c r="A1307">
        <v>24</v>
      </c>
      <c r="B1307">
        <v>0</v>
      </c>
      <c r="C1307">
        <v>27.72</v>
      </c>
      <c r="D1307">
        <v>0</v>
      </c>
      <c r="E1307">
        <v>0</v>
      </c>
      <c r="F1307">
        <v>1</v>
      </c>
      <c r="G1307">
        <v>0</v>
      </c>
      <c r="H1307">
        <v>2464.6188000000002</v>
      </c>
      <c r="I1307">
        <v>0</v>
      </c>
    </row>
    <row r="1308" spans="1:9">
      <c r="A1308">
        <v>29</v>
      </c>
      <c r="B1308">
        <v>0</v>
      </c>
      <c r="C1308">
        <v>21.85</v>
      </c>
      <c r="D1308">
        <v>1</v>
      </c>
      <c r="E1308">
        <v>0</v>
      </c>
      <c r="F1308">
        <v>0</v>
      </c>
      <c r="G1308">
        <v>0</v>
      </c>
      <c r="H1308">
        <v>16115.3045</v>
      </c>
      <c r="I1308">
        <v>0</v>
      </c>
    </row>
    <row r="1309" spans="1:9">
      <c r="A1309">
        <v>32</v>
      </c>
      <c r="B1309">
        <v>4</v>
      </c>
      <c r="C1309">
        <v>28.12</v>
      </c>
      <c r="D1309">
        <v>1</v>
      </c>
      <c r="E1309">
        <v>1</v>
      </c>
      <c r="F1309">
        <v>0</v>
      </c>
      <c r="G1309">
        <v>0</v>
      </c>
      <c r="H1309">
        <v>21472.478800000001</v>
      </c>
      <c r="I1309">
        <v>1</v>
      </c>
    </row>
    <row r="1310" spans="1:9">
      <c r="A1310">
        <v>25</v>
      </c>
      <c r="B1310">
        <v>0</v>
      </c>
      <c r="C1310">
        <v>30.2</v>
      </c>
      <c r="D1310">
        <v>1</v>
      </c>
      <c r="E1310">
        <v>0</v>
      </c>
      <c r="F1310">
        <v>0</v>
      </c>
      <c r="G1310">
        <v>1</v>
      </c>
      <c r="H1310">
        <v>33900.652999999998</v>
      </c>
      <c r="I1310">
        <v>0</v>
      </c>
    </row>
    <row r="1311" spans="1:9">
      <c r="A1311">
        <v>41</v>
      </c>
      <c r="B1311">
        <v>2</v>
      </c>
      <c r="C1311">
        <v>32.200000000000003</v>
      </c>
      <c r="D1311">
        <v>0</v>
      </c>
      <c r="E1311">
        <v>0</v>
      </c>
      <c r="F1311">
        <v>0</v>
      </c>
      <c r="G1311">
        <v>1</v>
      </c>
      <c r="H1311">
        <v>6875.9610000000002</v>
      </c>
      <c r="I1311">
        <v>1</v>
      </c>
    </row>
    <row r="1312" spans="1:9">
      <c r="A1312">
        <v>42</v>
      </c>
      <c r="B1312">
        <v>1</v>
      </c>
      <c r="C1312">
        <v>26.315000000000001</v>
      </c>
      <c r="D1312">
        <v>0</v>
      </c>
      <c r="E1312">
        <v>1</v>
      </c>
      <c r="F1312">
        <v>0</v>
      </c>
      <c r="G1312">
        <v>0</v>
      </c>
      <c r="H1312">
        <v>6940.90985</v>
      </c>
      <c r="I1312">
        <v>1</v>
      </c>
    </row>
    <row r="1313" spans="1:9">
      <c r="A1313">
        <v>33</v>
      </c>
      <c r="B1313">
        <v>0</v>
      </c>
      <c r="C1313">
        <v>26.695</v>
      </c>
      <c r="D1313">
        <v>0</v>
      </c>
      <c r="E1313">
        <v>1</v>
      </c>
      <c r="F1313">
        <v>0</v>
      </c>
      <c r="G1313">
        <v>0</v>
      </c>
      <c r="H1313">
        <v>4571.4130500000001</v>
      </c>
      <c r="I1313">
        <v>0</v>
      </c>
    </row>
    <row r="1314" spans="1:9">
      <c r="A1314">
        <v>34</v>
      </c>
      <c r="B1314">
        <v>1</v>
      </c>
      <c r="C1314">
        <v>42.9</v>
      </c>
      <c r="D1314">
        <v>0</v>
      </c>
      <c r="E1314">
        <v>0</v>
      </c>
      <c r="F1314">
        <v>0</v>
      </c>
      <c r="G1314">
        <v>1</v>
      </c>
      <c r="H1314">
        <v>4536.259</v>
      </c>
      <c r="I1314">
        <v>1</v>
      </c>
    </row>
    <row r="1315" spans="1:9">
      <c r="A1315">
        <v>19</v>
      </c>
      <c r="B1315">
        <v>2</v>
      </c>
      <c r="C1315">
        <v>34.700000000000003</v>
      </c>
      <c r="D1315">
        <v>1</v>
      </c>
      <c r="E1315">
        <v>0</v>
      </c>
      <c r="F1315">
        <v>0</v>
      </c>
      <c r="G1315">
        <v>1</v>
      </c>
      <c r="H1315">
        <v>36397.576000000001</v>
      </c>
      <c r="I1315">
        <v>0</v>
      </c>
    </row>
    <row r="1316" spans="1:9">
      <c r="A1316">
        <v>30</v>
      </c>
      <c r="B1316">
        <v>3</v>
      </c>
      <c r="C1316">
        <v>23.655000000000001</v>
      </c>
      <c r="D1316">
        <v>1</v>
      </c>
      <c r="E1316">
        <v>1</v>
      </c>
      <c r="F1316">
        <v>0</v>
      </c>
      <c r="G1316">
        <v>0</v>
      </c>
      <c r="H1316">
        <v>18765.87545</v>
      </c>
      <c r="I1316">
        <v>0</v>
      </c>
    </row>
    <row r="1317" spans="1:9">
      <c r="A1317">
        <v>18</v>
      </c>
      <c r="B1317">
        <v>1</v>
      </c>
      <c r="C1317">
        <v>28.31</v>
      </c>
      <c r="D1317">
        <v>0</v>
      </c>
      <c r="E1317">
        <v>0</v>
      </c>
      <c r="F1317">
        <v>0</v>
      </c>
      <c r="G1317">
        <v>0</v>
      </c>
      <c r="H1317">
        <v>11272.331389999999</v>
      </c>
      <c r="I1317">
        <v>1</v>
      </c>
    </row>
    <row r="1318" spans="1:9">
      <c r="A1318">
        <v>19</v>
      </c>
      <c r="B1318">
        <v>0</v>
      </c>
      <c r="C1318">
        <v>20.6</v>
      </c>
      <c r="D1318">
        <v>0</v>
      </c>
      <c r="E1318">
        <v>0</v>
      </c>
      <c r="F1318">
        <v>0</v>
      </c>
      <c r="G1318">
        <v>1</v>
      </c>
      <c r="H1318">
        <v>1731.6769999999999</v>
      </c>
      <c r="I1318">
        <v>0</v>
      </c>
    </row>
    <row r="1319" spans="1:9">
      <c r="A1319">
        <v>18</v>
      </c>
      <c r="B1319">
        <v>0</v>
      </c>
      <c r="C1319">
        <v>53.13</v>
      </c>
      <c r="D1319">
        <v>0</v>
      </c>
      <c r="E1319">
        <v>0</v>
      </c>
      <c r="F1319">
        <v>1</v>
      </c>
      <c r="G1319">
        <v>0</v>
      </c>
      <c r="H1319">
        <v>1163.4627</v>
      </c>
      <c r="I1319">
        <v>1</v>
      </c>
    </row>
    <row r="1320" spans="1:9">
      <c r="A1320">
        <v>35</v>
      </c>
      <c r="B1320">
        <v>4</v>
      </c>
      <c r="C1320">
        <v>39.71</v>
      </c>
      <c r="D1320">
        <v>0</v>
      </c>
      <c r="E1320">
        <v>0</v>
      </c>
      <c r="F1320">
        <v>0</v>
      </c>
      <c r="G1320">
        <v>0</v>
      </c>
      <c r="H1320">
        <v>19496.71917</v>
      </c>
      <c r="I1320">
        <v>1</v>
      </c>
    </row>
    <row r="1321" spans="1:9">
      <c r="A1321">
        <v>39</v>
      </c>
      <c r="B1321">
        <v>2</v>
      </c>
      <c r="C1321">
        <v>26.315000000000001</v>
      </c>
      <c r="D1321">
        <v>0</v>
      </c>
      <c r="E1321">
        <v>1</v>
      </c>
      <c r="F1321">
        <v>0</v>
      </c>
      <c r="G1321">
        <v>0</v>
      </c>
      <c r="H1321">
        <v>7201.7008500000002</v>
      </c>
      <c r="I1321">
        <v>0</v>
      </c>
    </row>
    <row r="1322" spans="1:9">
      <c r="A1322">
        <v>31</v>
      </c>
      <c r="B1322">
        <v>3</v>
      </c>
      <c r="C1322">
        <v>31.065000000000001</v>
      </c>
      <c r="D1322">
        <v>0</v>
      </c>
      <c r="E1322">
        <v>1</v>
      </c>
      <c r="F1322">
        <v>0</v>
      </c>
      <c r="G1322">
        <v>0</v>
      </c>
      <c r="H1322">
        <v>5425.0233500000004</v>
      </c>
      <c r="I1322">
        <v>1</v>
      </c>
    </row>
    <row r="1323" spans="1:9">
      <c r="A1323">
        <v>62</v>
      </c>
      <c r="B1323">
        <v>0</v>
      </c>
      <c r="C1323">
        <v>26.695</v>
      </c>
      <c r="D1323">
        <v>1</v>
      </c>
      <c r="E1323">
        <v>0</v>
      </c>
      <c r="F1323">
        <v>0</v>
      </c>
      <c r="G1323">
        <v>0</v>
      </c>
      <c r="H1323">
        <v>28101.333050000001</v>
      </c>
      <c r="I1323">
        <v>1</v>
      </c>
    </row>
    <row r="1324" spans="1:9">
      <c r="A1324">
        <v>62</v>
      </c>
      <c r="B1324">
        <v>0</v>
      </c>
      <c r="C1324">
        <v>38.83</v>
      </c>
      <c r="D1324">
        <v>0</v>
      </c>
      <c r="E1324">
        <v>0</v>
      </c>
      <c r="F1324">
        <v>1</v>
      </c>
      <c r="G1324">
        <v>0</v>
      </c>
      <c r="H1324">
        <v>12981.3457</v>
      </c>
      <c r="I1324">
        <v>1</v>
      </c>
    </row>
    <row r="1325" spans="1:9">
      <c r="A1325">
        <v>42</v>
      </c>
      <c r="B1325">
        <v>2</v>
      </c>
      <c r="C1325">
        <v>40.369999999999997</v>
      </c>
      <c r="D1325">
        <v>1</v>
      </c>
      <c r="E1325">
        <v>0</v>
      </c>
      <c r="F1325">
        <v>1</v>
      </c>
      <c r="G1325">
        <v>0</v>
      </c>
      <c r="H1325">
        <v>43896.376300000004</v>
      </c>
      <c r="I1325">
        <v>0</v>
      </c>
    </row>
    <row r="1326" spans="1:9">
      <c r="A1326">
        <v>31</v>
      </c>
      <c r="B1326">
        <v>1</v>
      </c>
      <c r="C1326">
        <v>25.934999999999999</v>
      </c>
      <c r="D1326">
        <v>0</v>
      </c>
      <c r="E1326">
        <v>1</v>
      </c>
      <c r="F1326">
        <v>0</v>
      </c>
      <c r="G1326">
        <v>0</v>
      </c>
      <c r="H1326">
        <v>4239.8926499999998</v>
      </c>
      <c r="I1326">
        <v>1</v>
      </c>
    </row>
    <row r="1327" spans="1:9">
      <c r="A1327">
        <v>61</v>
      </c>
      <c r="B1327">
        <v>0</v>
      </c>
      <c r="C1327">
        <v>33.534999999999997</v>
      </c>
      <c r="D1327">
        <v>0</v>
      </c>
      <c r="E1327">
        <v>0</v>
      </c>
      <c r="F1327">
        <v>0</v>
      </c>
      <c r="G1327">
        <v>0</v>
      </c>
      <c r="H1327">
        <v>13143.336649999999</v>
      </c>
      <c r="I1327">
        <v>1</v>
      </c>
    </row>
    <row r="1328" spans="1:9">
      <c r="A1328">
        <v>42</v>
      </c>
      <c r="B1328">
        <v>0</v>
      </c>
      <c r="C1328">
        <v>32.869999999999997</v>
      </c>
      <c r="D1328">
        <v>0</v>
      </c>
      <c r="E1328">
        <v>0</v>
      </c>
      <c r="F1328">
        <v>0</v>
      </c>
      <c r="G1328">
        <v>0</v>
      </c>
      <c r="H1328">
        <v>7050.0213000000003</v>
      </c>
      <c r="I1328">
        <v>0</v>
      </c>
    </row>
    <row r="1329" spans="1:9">
      <c r="A1329">
        <v>51</v>
      </c>
      <c r="B1329">
        <v>1</v>
      </c>
      <c r="C1329">
        <v>30.03</v>
      </c>
      <c r="D1329">
        <v>0</v>
      </c>
      <c r="E1329">
        <v>0</v>
      </c>
      <c r="F1329">
        <v>1</v>
      </c>
      <c r="G1329">
        <v>0</v>
      </c>
      <c r="H1329">
        <v>9377.9046999999991</v>
      </c>
      <c r="I1329">
        <v>1</v>
      </c>
    </row>
    <row r="1330" spans="1:9">
      <c r="A1330">
        <v>23</v>
      </c>
      <c r="B1330">
        <v>2</v>
      </c>
      <c r="C1330">
        <v>24.225000000000001</v>
      </c>
      <c r="D1330">
        <v>0</v>
      </c>
      <c r="E1330">
        <v>0</v>
      </c>
      <c r="F1330">
        <v>0</v>
      </c>
      <c r="G1330">
        <v>0</v>
      </c>
      <c r="H1330">
        <v>22395.74424</v>
      </c>
      <c r="I1330">
        <v>0</v>
      </c>
    </row>
    <row r="1331" spans="1:9">
      <c r="A1331">
        <v>52</v>
      </c>
      <c r="B1331">
        <v>2</v>
      </c>
      <c r="C1331">
        <v>38.6</v>
      </c>
      <c r="D1331">
        <v>0</v>
      </c>
      <c r="E1331">
        <v>0</v>
      </c>
      <c r="F1331">
        <v>0</v>
      </c>
      <c r="G1331">
        <v>1</v>
      </c>
      <c r="H1331">
        <v>10325.206</v>
      </c>
      <c r="I1331">
        <v>1</v>
      </c>
    </row>
    <row r="1332" spans="1:9">
      <c r="A1332">
        <v>57</v>
      </c>
      <c r="B1332">
        <v>2</v>
      </c>
      <c r="C1332">
        <v>25.74</v>
      </c>
      <c r="D1332">
        <v>0</v>
      </c>
      <c r="E1332">
        <v>0</v>
      </c>
      <c r="F1332">
        <v>1</v>
      </c>
      <c r="G1332">
        <v>0</v>
      </c>
      <c r="H1332">
        <v>12629.1656</v>
      </c>
      <c r="I1332">
        <v>0</v>
      </c>
    </row>
    <row r="1333" spans="1:9">
      <c r="A1333">
        <v>23</v>
      </c>
      <c r="B1333">
        <v>0</v>
      </c>
      <c r="C1333">
        <v>33.4</v>
      </c>
      <c r="D1333">
        <v>0</v>
      </c>
      <c r="E1333">
        <v>0</v>
      </c>
      <c r="F1333">
        <v>0</v>
      </c>
      <c r="G1333">
        <v>1</v>
      </c>
      <c r="H1333">
        <v>10795.937330000001</v>
      </c>
      <c r="I1333">
        <v>0</v>
      </c>
    </row>
    <row r="1334" spans="1:9">
      <c r="A1334">
        <v>52</v>
      </c>
      <c r="B1334">
        <v>3</v>
      </c>
      <c r="C1334">
        <v>44.7</v>
      </c>
      <c r="D1334">
        <v>0</v>
      </c>
      <c r="E1334">
        <v>0</v>
      </c>
      <c r="F1334">
        <v>0</v>
      </c>
      <c r="G1334">
        <v>1</v>
      </c>
      <c r="H1334">
        <v>11411.684999999999</v>
      </c>
      <c r="I1334">
        <v>0</v>
      </c>
    </row>
    <row r="1335" spans="1:9">
      <c r="A1335">
        <v>50</v>
      </c>
      <c r="B1335">
        <v>3</v>
      </c>
      <c r="C1335">
        <v>30.97</v>
      </c>
      <c r="D1335">
        <v>0</v>
      </c>
      <c r="E1335">
        <v>1</v>
      </c>
      <c r="F1335">
        <v>0</v>
      </c>
      <c r="G1335">
        <v>0</v>
      </c>
      <c r="H1335">
        <v>10600.5483</v>
      </c>
      <c r="I1335">
        <v>1</v>
      </c>
    </row>
    <row r="1336" spans="1:9">
      <c r="A1336">
        <v>18</v>
      </c>
      <c r="B1336">
        <v>0</v>
      </c>
      <c r="C1336">
        <v>31.92</v>
      </c>
      <c r="D1336">
        <v>0</v>
      </c>
      <c r="E1336">
        <v>0</v>
      </c>
      <c r="F1336">
        <v>0</v>
      </c>
      <c r="G1336">
        <v>0</v>
      </c>
      <c r="H1336">
        <v>2205.9807999999998</v>
      </c>
      <c r="I1336">
        <v>0</v>
      </c>
    </row>
    <row r="1337" spans="1:9">
      <c r="A1337">
        <v>18</v>
      </c>
      <c r="B1337">
        <v>0</v>
      </c>
      <c r="C1337">
        <v>36.85</v>
      </c>
      <c r="D1337">
        <v>0</v>
      </c>
      <c r="E1337">
        <v>0</v>
      </c>
      <c r="F1337">
        <v>1</v>
      </c>
      <c r="G1337">
        <v>0</v>
      </c>
      <c r="H1337">
        <v>1629.8335</v>
      </c>
      <c r="I1337">
        <v>0</v>
      </c>
    </row>
    <row r="1338" spans="1:9">
      <c r="A1338">
        <v>21</v>
      </c>
      <c r="B1338">
        <v>0</v>
      </c>
      <c r="C1338">
        <v>25.8</v>
      </c>
      <c r="D1338">
        <v>0</v>
      </c>
      <c r="E1338">
        <v>0</v>
      </c>
      <c r="F1338">
        <v>0</v>
      </c>
      <c r="G1338">
        <v>1</v>
      </c>
      <c r="H1338">
        <v>2007.9449999999999</v>
      </c>
      <c r="I1338">
        <v>0</v>
      </c>
    </row>
    <row r="1339" spans="1:9">
      <c r="A1339">
        <v>61</v>
      </c>
      <c r="B1339">
        <v>0</v>
      </c>
      <c r="C1339">
        <v>29.07</v>
      </c>
      <c r="D1339">
        <v>1</v>
      </c>
      <c r="E1339">
        <v>1</v>
      </c>
      <c r="F1339">
        <v>0</v>
      </c>
      <c r="G1339">
        <v>0</v>
      </c>
      <c r="H1339">
        <v>29141.3603</v>
      </c>
      <c r="I1339"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DD29-D5F3-4C4E-A51D-655FE987ED30}">
  <dimension ref="A1:I25"/>
  <sheetViews>
    <sheetView showGridLines="0" tabSelected="1" topLeftCell="A22" workbookViewId="0">
      <selection activeCell="I10" sqref="I10"/>
    </sheetView>
  </sheetViews>
  <sheetFormatPr defaultRowHeight="1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>
      <c r="A1" t="s">
        <v>71</v>
      </c>
    </row>
    <row r="2" spans="1:9" ht="15.75" thickBot="1"/>
    <row r="3" spans="1:9">
      <c r="A3" s="16" t="s">
        <v>72</v>
      </c>
      <c r="B3" s="16"/>
    </row>
    <row r="4" spans="1:9">
      <c r="A4" t="s">
        <v>73</v>
      </c>
      <c r="B4">
        <v>0.86655238422066583</v>
      </c>
    </row>
    <row r="5" spans="1:9">
      <c r="A5" t="s">
        <v>74</v>
      </c>
      <c r="B5">
        <v>0.75091303459852055</v>
      </c>
    </row>
    <row r="6" spans="1:9">
      <c r="A6" t="s">
        <v>75</v>
      </c>
      <c r="B6">
        <v>0.74941363977292841</v>
      </c>
    </row>
    <row r="7" spans="1:9">
      <c r="A7" t="s">
        <v>76</v>
      </c>
      <c r="B7">
        <v>6062.102288517558</v>
      </c>
    </row>
    <row r="8" spans="1:9" ht="15.75" thickBot="1">
      <c r="A8" s="7" t="s">
        <v>77</v>
      </c>
      <c r="B8" s="7">
        <v>1338</v>
      </c>
    </row>
    <row r="10" spans="1:9" ht="15.75" thickBot="1">
      <c r="A10" t="s">
        <v>78</v>
      </c>
    </row>
    <row r="11" spans="1:9">
      <c r="A11" s="8"/>
      <c r="B11" s="8" t="s">
        <v>83</v>
      </c>
      <c r="C11" s="8" t="s">
        <v>84</v>
      </c>
      <c r="D11" s="8" t="s">
        <v>85</v>
      </c>
      <c r="E11" s="8" t="s">
        <v>86</v>
      </c>
      <c r="F11" s="8" t="s">
        <v>87</v>
      </c>
    </row>
    <row r="12" spans="1:9">
      <c r="A12" t="s">
        <v>79</v>
      </c>
      <c r="B12">
        <v>8</v>
      </c>
      <c r="C12">
        <v>147234688724.44507</v>
      </c>
      <c r="D12">
        <v>18404336090.555634</v>
      </c>
      <c r="E12">
        <v>500.81074162838695</v>
      </c>
      <c r="F12">
        <v>0</v>
      </c>
    </row>
    <row r="13" spans="1:9">
      <c r="A13" t="s">
        <v>80</v>
      </c>
      <c r="B13">
        <v>1329</v>
      </c>
      <c r="C13">
        <v>48839532843.921799</v>
      </c>
      <c r="D13">
        <v>36749084.15644981</v>
      </c>
    </row>
    <row r="14" spans="1:9" ht="15.75" thickBot="1">
      <c r="A14" s="7" t="s">
        <v>81</v>
      </c>
      <c r="B14" s="7">
        <v>1337</v>
      </c>
      <c r="C14" s="7">
        <v>196074221568.36688</v>
      </c>
      <c r="D14" s="7"/>
      <c r="E14" s="7"/>
      <c r="F14" s="7"/>
    </row>
    <row r="15" spans="1:9" ht="15.75" thickBot="1"/>
    <row r="16" spans="1:9">
      <c r="A16" s="8"/>
      <c r="B16" s="8" t="s">
        <v>88</v>
      </c>
      <c r="C16" s="8" t="s">
        <v>76</v>
      </c>
      <c r="D16" s="8" t="s">
        <v>89</v>
      </c>
      <c r="E16" s="8" t="s">
        <v>90</v>
      </c>
      <c r="F16" s="8" t="s">
        <v>91</v>
      </c>
      <c r="G16" s="8" t="s">
        <v>92</v>
      </c>
      <c r="H16" s="8" t="s">
        <v>93</v>
      </c>
      <c r="I16" s="8" t="s">
        <v>94</v>
      </c>
    </row>
    <row r="17" spans="1:9">
      <c r="A17" t="s">
        <v>82</v>
      </c>
      <c r="B17">
        <v>-11938.538576167213</v>
      </c>
      <c r="C17">
        <v>987.81917516050908</v>
      </c>
      <c r="D17">
        <v>-12.085753016717195</v>
      </c>
      <c r="E17">
        <v>5.579044345923878E-32</v>
      </c>
      <c r="F17">
        <v>-13876.393424214921</v>
      </c>
      <c r="G17">
        <v>-10000.683728119506</v>
      </c>
      <c r="H17">
        <v>-13876.393424214921</v>
      </c>
      <c r="I17">
        <v>-10000.683728119506</v>
      </c>
    </row>
    <row r="18" spans="1:9">
      <c r="A18" t="s">
        <v>0</v>
      </c>
      <c r="B18">
        <v>256.85635253734796</v>
      </c>
      <c r="C18">
        <v>11.898849070910646</v>
      </c>
      <c r="D18">
        <v>21.586655230823105</v>
      </c>
      <c r="E18">
        <v>7.7832174364966354E-89</v>
      </c>
      <c r="F18">
        <v>233.51377837188346</v>
      </c>
      <c r="G18">
        <v>280.19892670281246</v>
      </c>
      <c r="H18">
        <v>233.51377837188346</v>
      </c>
      <c r="I18">
        <v>280.19892670281246</v>
      </c>
    </row>
    <row r="19" spans="1:9">
      <c r="A19" t="s">
        <v>69</v>
      </c>
      <c r="B19">
        <v>-131.31435939510757</v>
      </c>
      <c r="C19">
        <v>332.94543913187562</v>
      </c>
      <c r="D19">
        <v>-0.39440203697487974</v>
      </c>
      <c r="E19">
        <v>0.69334751915998094</v>
      </c>
      <c r="F19">
        <v>-784.47027049821065</v>
      </c>
      <c r="G19">
        <v>521.84155170799556</v>
      </c>
      <c r="H19">
        <v>-784.47027049821065</v>
      </c>
      <c r="I19">
        <v>521.84155170799556</v>
      </c>
    </row>
    <row r="20" spans="1:9">
      <c r="A20" t="s">
        <v>2</v>
      </c>
      <c r="B20">
        <v>339.19345361084009</v>
      </c>
      <c r="C20">
        <v>28.599470479168044</v>
      </c>
      <c r="D20">
        <v>11.860130552343961</v>
      </c>
      <c r="E20">
        <v>6.4981939262582519E-31</v>
      </c>
      <c r="F20">
        <v>283.08842557203155</v>
      </c>
      <c r="G20">
        <v>395.29848164964864</v>
      </c>
      <c r="H20">
        <v>283.08842557203155</v>
      </c>
      <c r="I20">
        <v>395.29848164964864</v>
      </c>
    </row>
    <row r="21" spans="1:9">
      <c r="A21" t="s">
        <v>3</v>
      </c>
      <c r="B21">
        <v>475.50054514913262</v>
      </c>
      <c r="C21">
        <v>137.80409251438985</v>
      </c>
      <c r="D21">
        <v>3.4505545987284787</v>
      </c>
      <c r="E21">
        <v>5.76968242328048E-4</v>
      </c>
      <c r="F21">
        <v>205.16328558294373</v>
      </c>
      <c r="G21">
        <v>745.83780471532145</v>
      </c>
      <c r="H21">
        <v>205.16328558294373</v>
      </c>
      <c r="I21">
        <v>745.83780471532145</v>
      </c>
    </row>
    <row r="22" spans="1:9">
      <c r="A22" t="s">
        <v>4</v>
      </c>
      <c r="B22">
        <v>23848.534541912821</v>
      </c>
      <c r="C22">
        <v>413.15335481829561</v>
      </c>
      <c r="D22">
        <v>57.723201963109751</v>
      </c>
      <c r="E22">
        <v>0</v>
      </c>
      <c r="F22">
        <v>23038.030705022109</v>
      </c>
      <c r="G22">
        <v>24659.038378803532</v>
      </c>
      <c r="H22">
        <v>23038.030705022109</v>
      </c>
      <c r="I22">
        <v>24659.038378803532</v>
      </c>
    </row>
    <row r="23" spans="1:9">
      <c r="A23" t="s">
        <v>12</v>
      </c>
      <c r="B23">
        <v>-352.96389942463964</v>
      </c>
      <c r="C23">
        <v>476.27578588527848</v>
      </c>
      <c r="D23">
        <v>-0.74109142199737776</v>
      </c>
      <c r="E23">
        <v>0.45876893258606122</v>
      </c>
      <c r="F23">
        <v>-1287.2982025986489</v>
      </c>
      <c r="G23">
        <v>581.37040374936953</v>
      </c>
      <c r="H23">
        <v>-1287.2982025986489</v>
      </c>
      <c r="I23">
        <v>581.37040374936953</v>
      </c>
    </row>
    <row r="24" spans="1:9">
      <c r="A24" t="s">
        <v>70</v>
      </c>
      <c r="B24">
        <v>-1035.0220493878194</v>
      </c>
      <c r="C24">
        <v>478.69220948407246</v>
      </c>
      <c r="D24">
        <v>-2.1621869520361554</v>
      </c>
      <c r="E24">
        <v>3.078173928092464E-2</v>
      </c>
      <c r="F24">
        <v>-1974.0967729784488</v>
      </c>
      <c r="G24">
        <v>-95.947325797189933</v>
      </c>
      <c r="H24">
        <v>-1974.0967729784488</v>
      </c>
      <c r="I24">
        <v>-95.947325797189933</v>
      </c>
    </row>
    <row r="25" spans="1:9" ht="15.75" thickBot="1">
      <c r="A25" s="7" t="s">
        <v>8</v>
      </c>
      <c r="B25" s="7">
        <v>-960.05099130082681</v>
      </c>
      <c r="C25" s="7">
        <v>477.93302432347127</v>
      </c>
      <c r="D25" s="7">
        <v>-2.0087563370616799</v>
      </c>
      <c r="E25" s="7">
        <v>4.4764929517833618E-2</v>
      </c>
      <c r="F25" s="7">
        <v>-1897.6363829559855</v>
      </c>
      <c r="G25" s="7">
        <v>-22.465599645668135</v>
      </c>
      <c r="H25" s="7">
        <v>-1897.6363829559855</v>
      </c>
      <c r="I25" s="7">
        <v>-22.465599645668135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45C3-C94E-432E-8FBB-EFFCF2EC623B}">
  <dimension ref="A1:I21"/>
  <sheetViews>
    <sheetView showGridLines="0" workbookViewId="0">
      <selection activeCell="C23" sqref="C23"/>
    </sheetView>
  </sheetViews>
  <sheetFormatPr defaultRowHeight="1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>
      <c r="A1" t="s">
        <v>71</v>
      </c>
    </row>
    <row r="2" spans="1:9" ht="15.75" thickBot="1"/>
    <row r="3" spans="1:9">
      <c r="A3" s="16" t="s">
        <v>72</v>
      </c>
      <c r="B3" s="16"/>
    </row>
    <row r="4" spans="1:9">
      <c r="A4" t="s">
        <v>73</v>
      </c>
      <c r="B4">
        <v>0.8658490228362441</v>
      </c>
    </row>
    <row r="5" spans="1:9">
      <c r="A5" t="s">
        <v>74</v>
      </c>
      <c r="B5">
        <v>0.74969453034647882</v>
      </c>
    </row>
    <row r="6" spans="1:9">
      <c r="A6" t="s">
        <v>75</v>
      </c>
      <c r="B6">
        <v>0.74894342616147203</v>
      </c>
    </row>
    <row r="7" spans="1:9">
      <c r="A7" t="s">
        <v>76</v>
      </c>
      <c r="B7">
        <v>6067.7872489061847</v>
      </c>
    </row>
    <row r="8" spans="1:9" ht="15.75" thickBot="1">
      <c r="A8" s="7" t="s">
        <v>77</v>
      </c>
      <c r="B8" s="7">
        <v>1338</v>
      </c>
    </row>
    <row r="10" spans="1:9" ht="15.75" thickBot="1">
      <c r="A10" t="s">
        <v>78</v>
      </c>
    </row>
    <row r="11" spans="1:9">
      <c r="A11" s="8"/>
      <c r="B11" s="8" t="s">
        <v>83</v>
      </c>
      <c r="C11" s="8" t="s">
        <v>84</v>
      </c>
      <c r="D11" s="8" t="s">
        <v>85</v>
      </c>
      <c r="E11" s="8" t="s">
        <v>86</v>
      </c>
      <c r="F11" s="8" t="s">
        <v>87</v>
      </c>
    </row>
    <row r="12" spans="1:9">
      <c r="A12" t="s">
        <v>79</v>
      </c>
      <c r="B12">
        <v>4</v>
      </c>
      <c r="C12">
        <v>146995771451.74823</v>
      </c>
      <c r="D12">
        <v>36748942862.937057</v>
      </c>
      <c r="E12">
        <v>998.12322353080242</v>
      </c>
      <c r="F12">
        <v>0</v>
      </c>
    </row>
    <row r="13" spans="1:9">
      <c r="A13" t="s">
        <v>80</v>
      </c>
      <c r="B13">
        <v>1333</v>
      </c>
      <c r="C13">
        <v>49078450116.618652</v>
      </c>
      <c r="D13">
        <v>36818042.097988486</v>
      </c>
    </row>
    <row r="14" spans="1:9" ht="15.75" thickBot="1">
      <c r="A14" s="7" t="s">
        <v>81</v>
      </c>
      <c r="B14" s="7">
        <v>1337</v>
      </c>
      <c r="C14" s="7">
        <v>196074221568.36688</v>
      </c>
      <c r="D14" s="7"/>
      <c r="E14" s="7"/>
      <c r="F14" s="7"/>
    </row>
    <row r="15" spans="1:9" ht="15.75" thickBot="1"/>
    <row r="16" spans="1:9">
      <c r="A16" s="8"/>
      <c r="B16" s="8" t="s">
        <v>88</v>
      </c>
      <c r="C16" s="8" t="s">
        <v>76</v>
      </c>
      <c r="D16" s="8" t="s">
        <v>89</v>
      </c>
      <c r="E16" s="8" t="s">
        <v>90</v>
      </c>
      <c r="F16" s="8" t="s">
        <v>91</v>
      </c>
      <c r="G16" s="8" t="s">
        <v>92</v>
      </c>
      <c r="H16" s="8" t="s">
        <v>93</v>
      </c>
      <c r="I16" s="8" t="s">
        <v>94</v>
      </c>
    </row>
    <row r="17" spans="1:9">
      <c r="A17" t="s">
        <v>82</v>
      </c>
      <c r="B17">
        <v>-12102.769362727882</v>
      </c>
      <c r="C17">
        <v>941.98394111738821</v>
      </c>
      <c r="D17">
        <v>-12.84816952226541</v>
      </c>
      <c r="E17">
        <v>1.0516493566548824E-35</v>
      </c>
      <c r="F17">
        <v>-13950.701858796243</v>
      </c>
      <c r="G17">
        <v>-10254.836866659522</v>
      </c>
      <c r="H17">
        <v>-13950.701858796243</v>
      </c>
      <c r="I17">
        <v>-10254.836866659522</v>
      </c>
    </row>
    <row r="18" spans="1:9">
      <c r="A18" t="s">
        <v>0</v>
      </c>
      <c r="B18">
        <v>257.84950727657304</v>
      </c>
      <c r="C18">
        <v>11.896386331028681</v>
      </c>
      <c r="D18">
        <v>21.674607742356059</v>
      </c>
      <c r="E18">
        <v>1.7483421915832443E-89</v>
      </c>
      <c r="F18">
        <v>234.51182822780484</v>
      </c>
      <c r="G18">
        <v>281.1871863253412</v>
      </c>
      <c r="H18">
        <v>234.51182822780484</v>
      </c>
      <c r="I18">
        <v>281.1871863253412</v>
      </c>
    </row>
    <row r="19" spans="1:9">
      <c r="A19" t="s">
        <v>3</v>
      </c>
      <c r="B19">
        <v>473.50231561375733</v>
      </c>
      <c r="C19">
        <v>137.79167150711382</v>
      </c>
      <c r="D19">
        <v>3.4363638268900139</v>
      </c>
      <c r="E19">
        <v>6.0771583467947429E-4</v>
      </c>
      <c r="F19">
        <v>203.19016234761057</v>
      </c>
      <c r="G19">
        <v>743.8144688799041</v>
      </c>
      <c r="H19">
        <v>203.19016234761057</v>
      </c>
      <c r="I19">
        <v>743.8144688799041</v>
      </c>
    </row>
    <row r="20" spans="1:9">
      <c r="A20" t="s">
        <v>2</v>
      </c>
      <c r="B20">
        <v>321.85140246534178</v>
      </c>
      <c r="C20">
        <v>27.377632125008205</v>
      </c>
      <c r="D20">
        <v>11.755998509869134</v>
      </c>
      <c r="E20">
        <v>1.973986757533122E-30</v>
      </c>
      <c r="F20">
        <v>268.14346344337167</v>
      </c>
      <c r="G20">
        <v>375.55934148731188</v>
      </c>
      <c r="H20">
        <v>268.14346344337167</v>
      </c>
      <c r="I20">
        <v>375.55934148731188</v>
      </c>
    </row>
    <row r="21" spans="1:9" ht="15.75" thickBot="1">
      <c r="A21" s="7" t="s">
        <v>4</v>
      </c>
      <c r="B21" s="7">
        <v>23811.399844601801</v>
      </c>
      <c r="C21" s="7">
        <v>411.21971483169614</v>
      </c>
      <c r="D21" s="7">
        <v>57.904324588006006</v>
      </c>
      <c r="E21" s="7">
        <v>0</v>
      </c>
      <c r="F21" s="7">
        <v>23004.691533672372</v>
      </c>
      <c r="G21" s="7">
        <v>24618.10815553123</v>
      </c>
      <c r="H21" s="7">
        <v>23004.691533672372</v>
      </c>
      <c r="I21" s="7">
        <v>24618.10815553123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2FE8-12AE-4009-8B41-D0BC566B9AA1}">
  <dimension ref="A1:P1339"/>
  <sheetViews>
    <sheetView zoomScaleNormal="100" workbookViewId="0">
      <selection activeCell="H12" sqref="H12"/>
    </sheetView>
  </sheetViews>
  <sheetFormatPr defaultRowHeight="15"/>
  <cols>
    <col min="1" max="1" width="7.28515625" bestFit="1" customWidth="1"/>
    <col min="2" max="2" width="8.140625" bestFit="1" customWidth="1"/>
    <col min="3" max="3" width="7.7109375" bestFit="1" customWidth="1"/>
    <col min="4" max="4" width="11" bestFit="1" customWidth="1"/>
    <col min="5" max="5" width="10.7109375" bestFit="1" customWidth="1"/>
    <col min="6" max="6" width="11.42578125" bestFit="1" customWidth="1"/>
    <col min="7" max="7" width="13.42578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16">
      <c r="A2">
        <v>19</v>
      </c>
      <c r="B2" t="s">
        <v>6</v>
      </c>
      <c r="C2">
        <v>27.9</v>
      </c>
      <c r="D2">
        <v>0</v>
      </c>
      <c r="E2" t="s">
        <v>7</v>
      </c>
      <c r="F2" t="s">
        <v>8</v>
      </c>
      <c r="G2">
        <v>16884.923999999999</v>
      </c>
      <c r="P2" s="1"/>
    </row>
    <row r="3" spans="1:16">
      <c r="A3">
        <v>18</v>
      </c>
      <c r="B3" t="s">
        <v>9</v>
      </c>
      <c r="C3">
        <v>33.770000000000003</v>
      </c>
      <c r="D3">
        <v>1</v>
      </c>
      <c r="E3" t="s">
        <v>10</v>
      </c>
      <c r="F3" t="s">
        <v>11</v>
      </c>
      <c r="G3">
        <v>1725.5523000000001</v>
      </c>
      <c r="P3" s="1"/>
    </row>
    <row r="4" spans="1:16">
      <c r="A4">
        <v>28</v>
      </c>
      <c r="B4" t="s">
        <v>9</v>
      </c>
      <c r="C4">
        <v>33</v>
      </c>
      <c r="D4">
        <v>3</v>
      </c>
      <c r="E4" t="s">
        <v>10</v>
      </c>
      <c r="F4" t="s">
        <v>11</v>
      </c>
      <c r="G4">
        <v>4449.4620000000004</v>
      </c>
      <c r="P4" s="1"/>
    </row>
    <row r="5" spans="1:16">
      <c r="A5">
        <v>33</v>
      </c>
      <c r="B5" t="s">
        <v>9</v>
      </c>
      <c r="C5">
        <v>22.704999999999998</v>
      </c>
      <c r="D5">
        <v>0</v>
      </c>
      <c r="E5" t="s">
        <v>10</v>
      </c>
      <c r="F5" t="s">
        <v>12</v>
      </c>
      <c r="G5">
        <v>21984.47061</v>
      </c>
      <c r="P5" s="1"/>
    </row>
    <row r="6" spans="1:16">
      <c r="A6">
        <v>32</v>
      </c>
      <c r="B6" t="s">
        <v>9</v>
      </c>
      <c r="C6">
        <v>28.88</v>
      </c>
      <c r="D6">
        <v>0</v>
      </c>
      <c r="E6" t="s">
        <v>10</v>
      </c>
      <c r="F6" t="s">
        <v>12</v>
      </c>
      <c r="G6">
        <v>3866.8552</v>
      </c>
      <c r="P6" s="1"/>
    </row>
    <row r="7" spans="1:16">
      <c r="A7">
        <v>31</v>
      </c>
      <c r="B7" t="s">
        <v>6</v>
      </c>
      <c r="C7">
        <v>25.74</v>
      </c>
      <c r="D7">
        <v>0</v>
      </c>
      <c r="E7" t="s">
        <v>10</v>
      </c>
      <c r="F7" t="s">
        <v>11</v>
      </c>
      <c r="G7">
        <v>3756.6215999999999</v>
      </c>
    </row>
    <row r="8" spans="1:16">
      <c r="A8">
        <v>46</v>
      </c>
      <c r="B8" t="s">
        <v>6</v>
      </c>
      <c r="C8">
        <v>33.44</v>
      </c>
      <c r="D8">
        <v>1</v>
      </c>
      <c r="E8" t="s">
        <v>10</v>
      </c>
      <c r="F8" t="s">
        <v>11</v>
      </c>
      <c r="G8">
        <v>8240.5895999999993</v>
      </c>
    </row>
    <row r="9" spans="1:16">
      <c r="A9">
        <v>37</v>
      </c>
      <c r="B9" t="s">
        <v>6</v>
      </c>
      <c r="C9">
        <v>27.74</v>
      </c>
      <c r="D9">
        <v>3</v>
      </c>
      <c r="E9" t="s">
        <v>10</v>
      </c>
      <c r="F9" t="s">
        <v>12</v>
      </c>
      <c r="G9">
        <v>7281.5056000000004</v>
      </c>
    </row>
    <row r="10" spans="1:16">
      <c r="A10">
        <v>37</v>
      </c>
      <c r="B10" t="s">
        <v>9</v>
      </c>
      <c r="C10">
        <v>29.83</v>
      </c>
      <c r="D10">
        <v>2</v>
      </c>
      <c r="E10" t="s">
        <v>10</v>
      </c>
      <c r="F10" t="s">
        <v>13</v>
      </c>
      <c r="G10">
        <v>6406.4107000000004</v>
      </c>
    </row>
    <row r="11" spans="1:16">
      <c r="A11">
        <v>60</v>
      </c>
      <c r="B11" t="s">
        <v>6</v>
      </c>
      <c r="C11">
        <v>25.84</v>
      </c>
      <c r="D11">
        <v>0</v>
      </c>
      <c r="E11" t="s">
        <v>10</v>
      </c>
      <c r="F11" t="s">
        <v>12</v>
      </c>
      <c r="G11">
        <v>28923.136920000001</v>
      </c>
    </row>
    <row r="12" spans="1:16">
      <c r="A12">
        <v>25</v>
      </c>
      <c r="B12" t="s">
        <v>9</v>
      </c>
      <c r="C12">
        <v>26.22</v>
      </c>
      <c r="D12">
        <v>0</v>
      </c>
      <c r="E12" t="s">
        <v>10</v>
      </c>
      <c r="F12" t="s">
        <v>13</v>
      </c>
      <c r="G12">
        <v>2721.3208</v>
      </c>
    </row>
    <row r="13" spans="1:16">
      <c r="A13">
        <v>62</v>
      </c>
      <c r="B13" t="s">
        <v>6</v>
      </c>
      <c r="C13">
        <v>26.29</v>
      </c>
      <c r="D13">
        <v>0</v>
      </c>
      <c r="E13" t="s">
        <v>7</v>
      </c>
      <c r="F13" t="s">
        <v>11</v>
      </c>
      <c r="G13">
        <v>27808.7251</v>
      </c>
    </row>
    <row r="14" spans="1:16">
      <c r="A14">
        <v>23</v>
      </c>
      <c r="B14" t="s">
        <v>9</v>
      </c>
      <c r="C14">
        <v>34.4</v>
      </c>
      <c r="D14">
        <v>0</v>
      </c>
      <c r="E14" t="s">
        <v>10</v>
      </c>
      <c r="F14" t="s">
        <v>8</v>
      </c>
      <c r="G14">
        <v>1826.8430000000001</v>
      </c>
    </row>
    <row r="15" spans="1:16">
      <c r="A15">
        <v>56</v>
      </c>
      <c r="B15" t="s">
        <v>6</v>
      </c>
      <c r="C15">
        <v>39.82</v>
      </c>
      <c r="D15">
        <v>0</v>
      </c>
      <c r="E15" t="s">
        <v>10</v>
      </c>
      <c r="F15" t="s">
        <v>11</v>
      </c>
      <c r="G15">
        <v>11090.7178</v>
      </c>
    </row>
    <row r="16" spans="1:16">
      <c r="A16">
        <v>27</v>
      </c>
      <c r="B16" t="s">
        <v>9</v>
      </c>
      <c r="C16">
        <v>42.13</v>
      </c>
      <c r="D16">
        <v>0</v>
      </c>
      <c r="E16" t="s">
        <v>7</v>
      </c>
      <c r="F16" t="s">
        <v>11</v>
      </c>
      <c r="G16">
        <v>39611.757700000002</v>
      </c>
    </row>
    <row r="17" spans="1:7">
      <c r="A17">
        <v>19</v>
      </c>
      <c r="B17" t="s">
        <v>9</v>
      </c>
      <c r="C17">
        <v>24.6</v>
      </c>
      <c r="D17">
        <v>1</v>
      </c>
      <c r="E17" t="s">
        <v>10</v>
      </c>
      <c r="F17" t="s">
        <v>8</v>
      </c>
      <c r="G17">
        <v>1837.2370000000001</v>
      </c>
    </row>
    <row r="18" spans="1:7">
      <c r="A18">
        <v>52</v>
      </c>
      <c r="B18" t="s">
        <v>6</v>
      </c>
      <c r="C18">
        <v>30.78</v>
      </c>
      <c r="D18">
        <v>1</v>
      </c>
      <c r="E18" t="s">
        <v>10</v>
      </c>
      <c r="F18" t="s">
        <v>13</v>
      </c>
      <c r="G18">
        <v>10797.3362</v>
      </c>
    </row>
    <row r="19" spans="1:7">
      <c r="A19">
        <v>23</v>
      </c>
      <c r="B19" t="s">
        <v>9</v>
      </c>
      <c r="C19">
        <v>23.844999999999999</v>
      </c>
      <c r="D19">
        <v>0</v>
      </c>
      <c r="E19" t="s">
        <v>10</v>
      </c>
      <c r="F19" t="s">
        <v>13</v>
      </c>
      <c r="G19">
        <v>2395.17155</v>
      </c>
    </row>
    <row r="20" spans="1:7">
      <c r="A20">
        <v>56</v>
      </c>
      <c r="B20" t="s">
        <v>9</v>
      </c>
      <c r="C20">
        <v>40.299999999999997</v>
      </c>
      <c r="D20">
        <v>0</v>
      </c>
      <c r="E20" t="s">
        <v>10</v>
      </c>
      <c r="F20" t="s">
        <v>8</v>
      </c>
      <c r="G20">
        <v>10602.385</v>
      </c>
    </row>
    <row r="21" spans="1:7">
      <c r="A21">
        <v>30</v>
      </c>
      <c r="B21" t="s">
        <v>9</v>
      </c>
      <c r="C21">
        <v>35.299999999999997</v>
      </c>
      <c r="D21">
        <v>0</v>
      </c>
      <c r="E21" t="s">
        <v>7</v>
      </c>
      <c r="F21" t="s">
        <v>8</v>
      </c>
      <c r="G21">
        <v>36837.466999999997</v>
      </c>
    </row>
    <row r="22" spans="1:7">
      <c r="A22">
        <v>60</v>
      </c>
      <c r="B22" t="s">
        <v>6</v>
      </c>
      <c r="C22">
        <v>36.005000000000003</v>
      </c>
      <c r="D22">
        <v>0</v>
      </c>
      <c r="E22" t="s">
        <v>10</v>
      </c>
      <c r="F22" t="s">
        <v>13</v>
      </c>
      <c r="G22">
        <v>13228.846949999999</v>
      </c>
    </row>
    <row r="23" spans="1:7">
      <c r="A23">
        <v>30</v>
      </c>
      <c r="B23" t="s">
        <v>6</v>
      </c>
      <c r="C23">
        <v>32.4</v>
      </c>
      <c r="D23">
        <v>1</v>
      </c>
      <c r="E23" t="s">
        <v>10</v>
      </c>
      <c r="F23" t="s">
        <v>8</v>
      </c>
      <c r="G23">
        <v>4149.7359999999999</v>
      </c>
    </row>
    <row r="24" spans="1:7">
      <c r="A24">
        <v>18</v>
      </c>
      <c r="B24" t="s">
        <v>9</v>
      </c>
      <c r="C24">
        <v>34.1</v>
      </c>
      <c r="D24">
        <v>0</v>
      </c>
      <c r="E24" t="s">
        <v>10</v>
      </c>
      <c r="F24" t="s">
        <v>11</v>
      </c>
      <c r="G24">
        <v>1137.011</v>
      </c>
    </row>
    <row r="25" spans="1:7">
      <c r="A25">
        <v>34</v>
      </c>
      <c r="B25" t="s">
        <v>6</v>
      </c>
      <c r="C25">
        <v>31.92</v>
      </c>
      <c r="D25">
        <v>1</v>
      </c>
      <c r="E25" t="s">
        <v>7</v>
      </c>
      <c r="F25" t="s">
        <v>13</v>
      </c>
      <c r="G25">
        <v>37701.876799999998</v>
      </c>
    </row>
    <row r="26" spans="1:7">
      <c r="A26">
        <v>37</v>
      </c>
      <c r="B26" t="s">
        <v>9</v>
      </c>
      <c r="C26">
        <v>28.024999999999999</v>
      </c>
      <c r="D26">
        <v>2</v>
      </c>
      <c r="E26" t="s">
        <v>10</v>
      </c>
      <c r="F26" t="s">
        <v>12</v>
      </c>
      <c r="G26">
        <v>6203.90175</v>
      </c>
    </row>
    <row r="27" spans="1:7">
      <c r="A27">
        <v>59</v>
      </c>
      <c r="B27" t="s">
        <v>6</v>
      </c>
      <c r="C27">
        <v>27.72</v>
      </c>
      <c r="D27">
        <v>3</v>
      </c>
      <c r="E27" t="s">
        <v>10</v>
      </c>
      <c r="F27" t="s">
        <v>11</v>
      </c>
      <c r="G27">
        <v>14001.1338</v>
      </c>
    </row>
    <row r="28" spans="1:7">
      <c r="A28">
        <v>63</v>
      </c>
      <c r="B28" t="s">
        <v>6</v>
      </c>
      <c r="C28">
        <v>23.085000000000001</v>
      </c>
      <c r="D28">
        <v>0</v>
      </c>
      <c r="E28" t="s">
        <v>10</v>
      </c>
      <c r="F28" t="s">
        <v>13</v>
      </c>
      <c r="G28">
        <v>14451.835150000001</v>
      </c>
    </row>
    <row r="29" spans="1:7">
      <c r="A29">
        <v>55</v>
      </c>
      <c r="B29" t="s">
        <v>6</v>
      </c>
      <c r="C29">
        <v>32.774999999999999</v>
      </c>
      <c r="D29">
        <v>2</v>
      </c>
      <c r="E29" t="s">
        <v>10</v>
      </c>
      <c r="F29" t="s">
        <v>12</v>
      </c>
      <c r="G29">
        <v>12268.632250000001</v>
      </c>
    </row>
    <row r="30" spans="1:7">
      <c r="A30">
        <v>23</v>
      </c>
      <c r="B30" t="s">
        <v>9</v>
      </c>
      <c r="C30">
        <v>17.385000000000002</v>
      </c>
      <c r="D30">
        <v>1</v>
      </c>
      <c r="E30" t="s">
        <v>10</v>
      </c>
      <c r="F30" t="s">
        <v>12</v>
      </c>
      <c r="G30">
        <v>2775.1921499999999</v>
      </c>
    </row>
    <row r="31" spans="1:7">
      <c r="A31">
        <v>31</v>
      </c>
      <c r="B31" t="s">
        <v>9</v>
      </c>
      <c r="C31">
        <v>36.299999999999997</v>
      </c>
      <c r="D31">
        <v>2</v>
      </c>
      <c r="E31" t="s">
        <v>7</v>
      </c>
      <c r="F31" t="s">
        <v>8</v>
      </c>
      <c r="G31">
        <v>38711</v>
      </c>
    </row>
    <row r="32" spans="1:7">
      <c r="A32">
        <v>22</v>
      </c>
      <c r="B32" t="s">
        <v>9</v>
      </c>
      <c r="C32">
        <v>35.6</v>
      </c>
      <c r="D32">
        <v>0</v>
      </c>
      <c r="E32" t="s">
        <v>7</v>
      </c>
      <c r="F32" t="s">
        <v>8</v>
      </c>
      <c r="G32">
        <v>35585.576000000001</v>
      </c>
    </row>
    <row r="33" spans="1:7">
      <c r="A33">
        <v>18</v>
      </c>
      <c r="B33" t="s">
        <v>6</v>
      </c>
      <c r="C33">
        <v>26.315000000000001</v>
      </c>
      <c r="D33">
        <v>0</v>
      </c>
      <c r="E33" t="s">
        <v>10</v>
      </c>
      <c r="F33" t="s">
        <v>13</v>
      </c>
      <c r="G33">
        <v>2198.1898500000002</v>
      </c>
    </row>
    <row r="34" spans="1:7">
      <c r="A34">
        <v>19</v>
      </c>
      <c r="B34" t="s">
        <v>6</v>
      </c>
      <c r="C34">
        <v>28.6</v>
      </c>
      <c r="D34">
        <v>5</v>
      </c>
      <c r="E34" t="s">
        <v>10</v>
      </c>
      <c r="F34" t="s">
        <v>8</v>
      </c>
      <c r="G34">
        <v>4687.7969999999996</v>
      </c>
    </row>
    <row r="35" spans="1:7">
      <c r="A35">
        <v>63</v>
      </c>
      <c r="B35" t="s">
        <v>9</v>
      </c>
      <c r="C35">
        <v>28.31</v>
      </c>
      <c r="D35">
        <v>0</v>
      </c>
      <c r="E35" t="s">
        <v>10</v>
      </c>
      <c r="F35" t="s">
        <v>12</v>
      </c>
      <c r="G35">
        <v>13770.097900000001</v>
      </c>
    </row>
    <row r="36" spans="1:7">
      <c r="A36">
        <v>28</v>
      </c>
      <c r="B36" t="s">
        <v>9</v>
      </c>
      <c r="C36">
        <v>36.4</v>
      </c>
      <c r="D36">
        <v>1</v>
      </c>
      <c r="E36" t="s">
        <v>7</v>
      </c>
      <c r="F36" t="s">
        <v>8</v>
      </c>
      <c r="G36">
        <v>51194.559139999998</v>
      </c>
    </row>
    <row r="37" spans="1:7">
      <c r="A37">
        <v>19</v>
      </c>
      <c r="B37" t="s">
        <v>9</v>
      </c>
      <c r="C37">
        <v>20.425000000000001</v>
      </c>
      <c r="D37">
        <v>0</v>
      </c>
      <c r="E37" t="s">
        <v>10</v>
      </c>
      <c r="F37" t="s">
        <v>12</v>
      </c>
      <c r="G37">
        <v>1625.4337499999999</v>
      </c>
    </row>
    <row r="38" spans="1:7">
      <c r="A38">
        <v>62</v>
      </c>
      <c r="B38" t="s">
        <v>6</v>
      </c>
      <c r="C38">
        <v>32.965000000000003</v>
      </c>
      <c r="D38">
        <v>3</v>
      </c>
      <c r="E38" t="s">
        <v>10</v>
      </c>
      <c r="F38" t="s">
        <v>12</v>
      </c>
      <c r="G38">
        <v>15612.19335</v>
      </c>
    </row>
    <row r="39" spans="1:7">
      <c r="A39">
        <v>26</v>
      </c>
      <c r="B39" t="s">
        <v>9</v>
      </c>
      <c r="C39">
        <v>20.8</v>
      </c>
      <c r="D39">
        <v>0</v>
      </c>
      <c r="E39" t="s">
        <v>10</v>
      </c>
      <c r="F39" t="s">
        <v>8</v>
      </c>
      <c r="G39">
        <v>2302.3000000000002</v>
      </c>
    </row>
    <row r="40" spans="1:7">
      <c r="A40">
        <v>35</v>
      </c>
      <c r="B40" t="s">
        <v>9</v>
      </c>
      <c r="C40">
        <v>36.67</v>
      </c>
      <c r="D40">
        <v>1</v>
      </c>
      <c r="E40" t="s">
        <v>7</v>
      </c>
      <c r="F40" t="s">
        <v>13</v>
      </c>
      <c r="G40">
        <v>39774.276299999998</v>
      </c>
    </row>
    <row r="41" spans="1:7">
      <c r="A41">
        <v>60</v>
      </c>
      <c r="B41" t="s">
        <v>9</v>
      </c>
      <c r="C41">
        <v>39.9</v>
      </c>
      <c r="D41">
        <v>0</v>
      </c>
      <c r="E41" t="s">
        <v>7</v>
      </c>
      <c r="F41" t="s">
        <v>8</v>
      </c>
      <c r="G41">
        <v>48173.360999999997</v>
      </c>
    </row>
    <row r="42" spans="1:7">
      <c r="A42">
        <v>24</v>
      </c>
      <c r="B42" t="s">
        <v>6</v>
      </c>
      <c r="C42">
        <v>26.6</v>
      </c>
      <c r="D42">
        <v>0</v>
      </c>
      <c r="E42" t="s">
        <v>10</v>
      </c>
      <c r="F42" t="s">
        <v>13</v>
      </c>
      <c r="G42">
        <v>3046.0619999999999</v>
      </c>
    </row>
    <row r="43" spans="1:7">
      <c r="A43">
        <v>31</v>
      </c>
      <c r="B43" t="s">
        <v>6</v>
      </c>
      <c r="C43">
        <v>36.630000000000003</v>
      </c>
      <c r="D43">
        <v>2</v>
      </c>
      <c r="E43" t="s">
        <v>10</v>
      </c>
      <c r="F43" t="s">
        <v>11</v>
      </c>
      <c r="G43">
        <v>4949.7587000000003</v>
      </c>
    </row>
    <row r="44" spans="1:7">
      <c r="A44">
        <v>41</v>
      </c>
      <c r="B44" t="s">
        <v>9</v>
      </c>
      <c r="C44">
        <v>21.78</v>
      </c>
      <c r="D44">
        <v>1</v>
      </c>
      <c r="E44" t="s">
        <v>10</v>
      </c>
      <c r="F44" t="s">
        <v>11</v>
      </c>
      <c r="G44">
        <v>6272.4772000000003</v>
      </c>
    </row>
    <row r="45" spans="1:7">
      <c r="A45">
        <v>37</v>
      </c>
      <c r="B45" t="s">
        <v>6</v>
      </c>
      <c r="C45">
        <v>30.8</v>
      </c>
      <c r="D45">
        <v>2</v>
      </c>
      <c r="E45" t="s">
        <v>10</v>
      </c>
      <c r="F45" t="s">
        <v>11</v>
      </c>
      <c r="G45">
        <v>6313.759</v>
      </c>
    </row>
    <row r="46" spans="1:7">
      <c r="A46">
        <v>38</v>
      </c>
      <c r="B46" t="s">
        <v>9</v>
      </c>
      <c r="C46">
        <v>37.049999999999997</v>
      </c>
      <c r="D46">
        <v>1</v>
      </c>
      <c r="E46" t="s">
        <v>10</v>
      </c>
      <c r="F46" t="s">
        <v>13</v>
      </c>
      <c r="G46">
        <v>6079.6715000000004</v>
      </c>
    </row>
    <row r="47" spans="1:7">
      <c r="A47">
        <v>55</v>
      </c>
      <c r="B47" t="s">
        <v>9</v>
      </c>
      <c r="C47">
        <v>37.299999999999997</v>
      </c>
      <c r="D47">
        <v>0</v>
      </c>
      <c r="E47" t="s">
        <v>10</v>
      </c>
      <c r="F47" t="s">
        <v>8</v>
      </c>
      <c r="G47">
        <v>20630.283510000001</v>
      </c>
    </row>
    <row r="48" spans="1:7">
      <c r="A48">
        <v>18</v>
      </c>
      <c r="B48" t="s">
        <v>6</v>
      </c>
      <c r="C48">
        <v>38.664999999999999</v>
      </c>
      <c r="D48">
        <v>2</v>
      </c>
      <c r="E48" t="s">
        <v>10</v>
      </c>
      <c r="F48" t="s">
        <v>13</v>
      </c>
      <c r="G48">
        <v>3393.35635</v>
      </c>
    </row>
    <row r="49" spans="1:7">
      <c r="A49">
        <v>28</v>
      </c>
      <c r="B49" t="s">
        <v>6</v>
      </c>
      <c r="C49">
        <v>34.770000000000003</v>
      </c>
      <c r="D49">
        <v>0</v>
      </c>
      <c r="E49" t="s">
        <v>10</v>
      </c>
      <c r="F49" t="s">
        <v>12</v>
      </c>
      <c r="G49">
        <v>3556.9223000000002</v>
      </c>
    </row>
    <row r="50" spans="1:7">
      <c r="A50">
        <v>60</v>
      </c>
      <c r="B50" t="s">
        <v>6</v>
      </c>
      <c r="C50">
        <v>24.53</v>
      </c>
      <c r="D50">
        <v>0</v>
      </c>
      <c r="E50" t="s">
        <v>10</v>
      </c>
      <c r="F50" t="s">
        <v>11</v>
      </c>
      <c r="G50">
        <v>12629.896699999999</v>
      </c>
    </row>
    <row r="51" spans="1:7">
      <c r="A51">
        <v>36</v>
      </c>
      <c r="B51" t="s">
        <v>9</v>
      </c>
      <c r="C51">
        <v>35.200000000000003</v>
      </c>
      <c r="D51">
        <v>1</v>
      </c>
      <c r="E51" t="s">
        <v>7</v>
      </c>
      <c r="F51" t="s">
        <v>11</v>
      </c>
      <c r="G51">
        <v>38709.175999999999</v>
      </c>
    </row>
    <row r="52" spans="1:7">
      <c r="A52">
        <v>18</v>
      </c>
      <c r="B52" t="s">
        <v>6</v>
      </c>
      <c r="C52">
        <v>35.625</v>
      </c>
      <c r="D52">
        <v>0</v>
      </c>
      <c r="E52" t="s">
        <v>10</v>
      </c>
      <c r="F52" t="s">
        <v>13</v>
      </c>
      <c r="G52">
        <v>2211.1307499999998</v>
      </c>
    </row>
    <row r="53" spans="1:7">
      <c r="A53">
        <v>21</v>
      </c>
      <c r="B53" t="s">
        <v>6</v>
      </c>
      <c r="C53">
        <v>33.630000000000003</v>
      </c>
      <c r="D53">
        <v>2</v>
      </c>
      <c r="E53" t="s">
        <v>10</v>
      </c>
      <c r="F53" t="s">
        <v>12</v>
      </c>
      <c r="G53">
        <v>3579.8287</v>
      </c>
    </row>
    <row r="54" spans="1:7">
      <c r="A54">
        <v>48</v>
      </c>
      <c r="B54" t="s">
        <v>9</v>
      </c>
      <c r="C54">
        <v>28</v>
      </c>
      <c r="D54">
        <v>1</v>
      </c>
      <c r="E54" t="s">
        <v>7</v>
      </c>
      <c r="F54" t="s">
        <v>8</v>
      </c>
      <c r="G54">
        <v>23568.272000000001</v>
      </c>
    </row>
    <row r="55" spans="1:7">
      <c r="A55">
        <v>36</v>
      </c>
      <c r="B55" t="s">
        <v>9</v>
      </c>
      <c r="C55">
        <v>34.43</v>
      </c>
      <c r="D55">
        <v>0</v>
      </c>
      <c r="E55" t="s">
        <v>7</v>
      </c>
      <c r="F55" t="s">
        <v>11</v>
      </c>
      <c r="G55">
        <v>37742.575700000001</v>
      </c>
    </row>
    <row r="56" spans="1:7">
      <c r="A56">
        <v>40</v>
      </c>
      <c r="B56" t="s">
        <v>6</v>
      </c>
      <c r="C56">
        <v>28.69</v>
      </c>
      <c r="D56">
        <v>3</v>
      </c>
      <c r="E56" t="s">
        <v>10</v>
      </c>
      <c r="F56" t="s">
        <v>12</v>
      </c>
      <c r="G56">
        <v>8059.6791000000003</v>
      </c>
    </row>
    <row r="57" spans="1:7">
      <c r="A57">
        <v>58</v>
      </c>
      <c r="B57" t="s">
        <v>9</v>
      </c>
      <c r="C57">
        <v>36.954999999999998</v>
      </c>
      <c r="D57">
        <v>2</v>
      </c>
      <c r="E57" t="s">
        <v>7</v>
      </c>
      <c r="F57" t="s">
        <v>12</v>
      </c>
      <c r="G57">
        <v>47496.494449999998</v>
      </c>
    </row>
    <row r="58" spans="1:7">
      <c r="A58">
        <v>58</v>
      </c>
      <c r="B58" t="s">
        <v>6</v>
      </c>
      <c r="C58">
        <v>31.824999999999999</v>
      </c>
      <c r="D58">
        <v>2</v>
      </c>
      <c r="E58" t="s">
        <v>10</v>
      </c>
      <c r="F58" t="s">
        <v>13</v>
      </c>
      <c r="G58">
        <v>13607.36875</v>
      </c>
    </row>
    <row r="59" spans="1:7">
      <c r="A59">
        <v>18</v>
      </c>
      <c r="B59" t="s">
        <v>9</v>
      </c>
      <c r="C59">
        <v>31.68</v>
      </c>
      <c r="D59">
        <v>2</v>
      </c>
      <c r="E59" t="s">
        <v>7</v>
      </c>
      <c r="F59" t="s">
        <v>11</v>
      </c>
      <c r="G59">
        <v>34303.167200000004</v>
      </c>
    </row>
    <row r="60" spans="1:7">
      <c r="A60">
        <v>53</v>
      </c>
      <c r="B60" t="s">
        <v>6</v>
      </c>
      <c r="C60">
        <v>22.88</v>
      </c>
      <c r="D60">
        <v>1</v>
      </c>
      <c r="E60" t="s">
        <v>7</v>
      </c>
      <c r="F60" t="s">
        <v>11</v>
      </c>
      <c r="G60">
        <v>23244.790199999999</v>
      </c>
    </row>
    <row r="61" spans="1:7">
      <c r="A61">
        <v>34</v>
      </c>
      <c r="B61" t="s">
        <v>6</v>
      </c>
      <c r="C61">
        <v>37.335000000000001</v>
      </c>
      <c r="D61">
        <v>2</v>
      </c>
      <c r="E61" t="s">
        <v>10</v>
      </c>
      <c r="F61" t="s">
        <v>12</v>
      </c>
      <c r="G61">
        <v>5989.5236500000001</v>
      </c>
    </row>
    <row r="62" spans="1:7">
      <c r="A62">
        <v>43</v>
      </c>
      <c r="B62" t="s">
        <v>9</v>
      </c>
      <c r="C62">
        <v>27.36</v>
      </c>
      <c r="D62">
        <v>3</v>
      </c>
      <c r="E62" t="s">
        <v>10</v>
      </c>
      <c r="F62" t="s">
        <v>13</v>
      </c>
      <c r="G62">
        <v>8606.2173999999995</v>
      </c>
    </row>
    <row r="63" spans="1:7">
      <c r="A63">
        <v>25</v>
      </c>
      <c r="B63" t="s">
        <v>9</v>
      </c>
      <c r="C63">
        <v>33.659999999999997</v>
      </c>
      <c r="D63">
        <v>4</v>
      </c>
      <c r="E63" t="s">
        <v>10</v>
      </c>
      <c r="F63" t="s">
        <v>11</v>
      </c>
      <c r="G63">
        <v>4504.6624000000002</v>
      </c>
    </row>
    <row r="64" spans="1:7">
      <c r="A64">
        <v>64</v>
      </c>
      <c r="B64" t="s">
        <v>9</v>
      </c>
      <c r="C64">
        <v>24.7</v>
      </c>
      <c r="D64">
        <v>1</v>
      </c>
      <c r="E64" t="s">
        <v>10</v>
      </c>
      <c r="F64" t="s">
        <v>12</v>
      </c>
      <c r="G64">
        <v>30166.618170000002</v>
      </c>
    </row>
    <row r="65" spans="1:7">
      <c r="A65">
        <v>28</v>
      </c>
      <c r="B65" t="s">
        <v>6</v>
      </c>
      <c r="C65">
        <v>25.934999999999999</v>
      </c>
      <c r="D65">
        <v>1</v>
      </c>
      <c r="E65" t="s">
        <v>10</v>
      </c>
      <c r="F65" t="s">
        <v>12</v>
      </c>
      <c r="G65">
        <v>4133.6416499999996</v>
      </c>
    </row>
    <row r="66" spans="1:7">
      <c r="A66">
        <v>20</v>
      </c>
      <c r="B66" t="s">
        <v>6</v>
      </c>
      <c r="C66">
        <v>22.42</v>
      </c>
      <c r="D66">
        <v>0</v>
      </c>
      <c r="E66" t="s">
        <v>7</v>
      </c>
      <c r="F66" t="s">
        <v>12</v>
      </c>
      <c r="G66">
        <v>14711.7438</v>
      </c>
    </row>
    <row r="67" spans="1:7">
      <c r="A67">
        <v>19</v>
      </c>
      <c r="B67" t="s">
        <v>6</v>
      </c>
      <c r="C67">
        <v>28.9</v>
      </c>
      <c r="D67">
        <v>0</v>
      </c>
      <c r="E67" t="s">
        <v>10</v>
      </c>
      <c r="F67" t="s">
        <v>8</v>
      </c>
      <c r="G67">
        <v>1743.2139999999999</v>
      </c>
    </row>
    <row r="68" spans="1:7">
      <c r="A68">
        <v>61</v>
      </c>
      <c r="B68" t="s">
        <v>6</v>
      </c>
      <c r="C68">
        <v>39.1</v>
      </c>
      <c r="D68">
        <v>2</v>
      </c>
      <c r="E68" t="s">
        <v>10</v>
      </c>
      <c r="F68" t="s">
        <v>8</v>
      </c>
      <c r="G68">
        <v>14235.072</v>
      </c>
    </row>
    <row r="69" spans="1:7">
      <c r="A69">
        <v>40</v>
      </c>
      <c r="B69" t="s">
        <v>9</v>
      </c>
      <c r="C69">
        <v>26.315000000000001</v>
      </c>
      <c r="D69">
        <v>1</v>
      </c>
      <c r="E69" t="s">
        <v>10</v>
      </c>
      <c r="F69" t="s">
        <v>12</v>
      </c>
      <c r="G69">
        <v>6389.3778499999999</v>
      </c>
    </row>
    <row r="70" spans="1:7">
      <c r="A70">
        <v>40</v>
      </c>
      <c r="B70" t="s">
        <v>6</v>
      </c>
      <c r="C70">
        <v>36.19</v>
      </c>
      <c r="D70">
        <v>0</v>
      </c>
      <c r="E70" t="s">
        <v>10</v>
      </c>
      <c r="F70" t="s">
        <v>11</v>
      </c>
      <c r="G70">
        <v>5920.1040999999996</v>
      </c>
    </row>
    <row r="71" spans="1:7">
      <c r="A71">
        <v>28</v>
      </c>
      <c r="B71" t="s">
        <v>9</v>
      </c>
      <c r="C71">
        <v>23.98</v>
      </c>
      <c r="D71">
        <v>3</v>
      </c>
      <c r="E71" t="s">
        <v>7</v>
      </c>
      <c r="F71" t="s">
        <v>11</v>
      </c>
      <c r="G71">
        <v>17663.144199999999</v>
      </c>
    </row>
    <row r="72" spans="1:7">
      <c r="A72">
        <v>27</v>
      </c>
      <c r="B72" t="s">
        <v>6</v>
      </c>
      <c r="C72">
        <v>24.75</v>
      </c>
      <c r="D72">
        <v>0</v>
      </c>
      <c r="E72" t="s">
        <v>7</v>
      </c>
      <c r="F72" t="s">
        <v>11</v>
      </c>
      <c r="G72">
        <v>16577.779500000001</v>
      </c>
    </row>
    <row r="73" spans="1:7">
      <c r="A73">
        <v>31</v>
      </c>
      <c r="B73" t="s">
        <v>9</v>
      </c>
      <c r="C73">
        <v>28.5</v>
      </c>
      <c r="D73">
        <v>5</v>
      </c>
      <c r="E73" t="s">
        <v>10</v>
      </c>
      <c r="F73" t="s">
        <v>13</v>
      </c>
      <c r="G73">
        <v>6799.4579999999996</v>
      </c>
    </row>
    <row r="74" spans="1:7">
      <c r="A74">
        <v>53</v>
      </c>
      <c r="B74" t="s">
        <v>6</v>
      </c>
      <c r="C74">
        <v>28.1</v>
      </c>
      <c r="D74">
        <v>3</v>
      </c>
      <c r="E74" t="s">
        <v>10</v>
      </c>
      <c r="F74" t="s">
        <v>8</v>
      </c>
      <c r="G74">
        <v>11741.726000000001</v>
      </c>
    </row>
    <row r="75" spans="1:7">
      <c r="A75">
        <v>58</v>
      </c>
      <c r="B75" t="s">
        <v>9</v>
      </c>
      <c r="C75">
        <v>32.01</v>
      </c>
      <c r="D75">
        <v>1</v>
      </c>
      <c r="E75" t="s">
        <v>10</v>
      </c>
      <c r="F75" t="s">
        <v>11</v>
      </c>
      <c r="G75">
        <v>11946.625899999999</v>
      </c>
    </row>
    <row r="76" spans="1:7">
      <c r="A76">
        <v>44</v>
      </c>
      <c r="B76" t="s">
        <v>9</v>
      </c>
      <c r="C76">
        <v>27.4</v>
      </c>
      <c r="D76">
        <v>2</v>
      </c>
      <c r="E76" t="s">
        <v>10</v>
      </c>
      <c r="F76" t="s">
        <v>8</v>
      </c>
      <c r="G76">
        <v>7726.8540000000003</v>
      </c>
    </row>
    <row r="77" spans="1:7">
      <c r="A77">
        <v>57</v>
      </c>
      <c r="B77" t="s">
        <v>9</v>
      </c>
      <c r="C77">
        <v>34.01</v>
      </c>
      <c r="D77">
        <v>0</v>
      </c>
      <c r="E77" t="s">
        <v>10</v>
      </c>
      <c r="F77" t="s">
        <v>12</v>
      </c>
      <c r="G77">
        <v>11356.660900000001</v>
      </c>
    </row>
    <row r="78" spans="1:7">
      <c r="A78">
        <v>29</v>
      </c>
      <c r="B78" t="s">
        <v>6</v>
      </c>
      <c r="C78">
        <v>29.59</v>
      </c>
      <c r="D78">
        <v>1</v>
      </c>
      <c r="E78" t="s">
        <v>10</v>
      </c>
      <c r="F78" t="s">
        <v>11</v>
      </c>
      <c r="G78">
        <v>3947.4131000000002</v>
      </c>
    </row>
    <row r="79" spans="1:7">
      <c r="A79">
        <v>21</v>
      </c>
      <c r="B79" t="s">
        <v>9</v>
      </c>
      <c r="C79">
        <v>35.53</v>
      </c>
      <c r="D79">
        <v>0</v>
      </c>
      <c r="E79" t="s">
        <v>10</v>
      </c>
      <c r="F79" t="s">
        <v>11</v>
      </c>
      <c r="G79">
        <v>1532.4697000000001</v>
      </c>
    </row>
    <row r="80" spans="1:7">
      <c r="A80">
        <v>22</v>
      </c>
      <c r="B80" t="s">
        <v>6</v>
      </c>
      <c r="C80">
        <v>39.805</v>
      </c>
      <c r="D80">
        <v>0</v>
      </c>
      <c r="E80" t="s">
        <v>10</v>
      </c>
      <c r="F80" t="s">
        <v>13</v>
      </c>
      <c r="G80">
        <v>2755.0209500000001</v>
      </c>
    </row>
    <row r="81" spans="1:7">
      <c r="A81">
        <v>41</v>
      </c>
      <c r="B81" t="s">
        <v>6</v>
      </c>
      <c r="C81">
        <v>32.965000000000003</v>
      </c>
      <c r="D81">
        <v>0</v>
      </c>
      <c r="E81" t="s">
        <v>10</v>
      </c>
      <c r="F81" t="s">
        <v>12</v>
      </c>
      <c r="G81">
        <v>6571.0243499999997</v>
      </c>
    </row>
    <row r="82" spans="1:7">
      <c r="A82">
        <v>31</v>
      </c>
      <c r="B82" t="s">
        <v>9</v>
      </c>
      <c r="C82">
        <v>26.885000000000002</v>
      </c>
      <c r="D82">
        <v>1</v>
      </c>
      <c r="E82" t="s">
        <v>10</v>
      </c>
      <c r="F82" t="s">
        <v>13</v>
      </c>
      <c r="G82">
        <v>4441.2131499999996</v>
      </c>
    </row>
    <row r="83" spans="1:7">
      <c r="A83">
        <v>45</v>
      </c>
      <c r="B83" t="s">
        <v>6</v>
      </c>
      <c r="C83">
        <v>38.284999999999997</v>
      </c>
      <c r="D83">
        <v>0</v>
      </c>
      <c r="E83" t="s">
        <v>10</v>
      </c>
      <c r="F83" t="s">
        <v>13</v>
      </c>
      <c r="G83">
        <v>7935.29115</v>
      </c>
    </row>
    <row r="84" spans="1:7">
      <c r="A84">
        <v>22</v>
      </c>
      <c r="B84" t="s">
        <v>9</v>
      </c>
      <c r="C84">
        <v>37.619999999999997</v>
      </c>
      <c r="D84">
        <v>1</v>
      </c>
      <c r="E84" t="s">
        <v>7</v>
      </c>
      <c r="F84" t="s">
        <v>11</v>
      </c>
      <c r="G84">
        <v>37165.163800000002</v>
      </c>
    </row>
    <row r="85" spans="1:7">
      <c r="A85">
        <v>48</v>
      </c>
      <c r="B85" t="s">
        <v>6</v>
      </c>
      <c r="C85">
        <v>41.23</v>
      </c>
      <c r="D85">
        <v>4</v>
      </c>
      <c r="E85" t="s">
        <v>10</v>
      </c>
      <c r="F85" t="s">
        <v>12</v>
      </c>
      <c r="G85">
        <v>11033.661700000001</v>
      </c>
    </row>
    <row r="86" spans="1:7">
      <c r="A86">
        <v>37</v>
      </c>
      <c r="B86" t="s">
        <v>6</v>
      </c>
      <c r="C86">
        <v>34.799999999999997</v>
      </c>
      <c r="D86">
        <v>2</v>
      </c>
      <c r="E86" t="s">
        <v>7</v>
      </c>
      <c r="F86" t="s">
        <v>8</v>
      </c>
      <c r="G86">
        <v>39836.519</v>
      </c>
    </row>
    <row r="87" spans="1:7">
      <c r="A87">
        <v>45</v>
      </c>
      <c r="B87" t="s">
        <v>9</v>
      </c>
      <c r="C87">
        <v>22.895</v>
      </c>
      <c r="D87">
        <v>2</v>
      </c>
      <c r="E87" t="s">
        <v>7</v>
      </c>
      <c r="F87" t="s">
        <v>12</v>
      </c>
      <c r="G87">
        <v>21098.554049999999</v>
      </c>
    </row>
    <row r="88" spans="1:7">
      <c r="A88">
        <v>57</v>
      </c>
      <c r="B88" t="s">
        <v>6</v>
      </c>
      <c r="C88">
        <v>31.16</v>
      </c>
      <c r="D88">
        <v>0</v>
      </c>
      <c r="E88" t="s">
        <v>7</v>
      </c>
      <c r="F88" t="s">
        <v>12</v>
      </c>
      <c r="G88">
        <v>43578.939400000003</v>
      </c>
    </row>
    <row r="89" spans="1:7">
      <c r="A89">
        <v>56</v>
      </c>
      <c r="B89" t="s">
        <v>6</v>
      </c>
      <c r="C89">
        <v>27.2</v>
      </c>
      <c r="D89">
        <v>0</v>
      </c>
      <c r="E89" t="s">
        <v>10</v>
      </c>
      <c r="F89" t="s">
        <v>8</v>
      </c>
      <c r="G89">
        <v>11073.175999999999</v>
      </c>
    </row>
    <row r="90" spans="1:7">
      <c r="A90">
        <v>46</v>
      </c>
      <c r="B90" t="s">
        <v>6</v>
      </c>
      <c r="C90">
        <v>27.74</v>
      </c>
      <c r="D90">
        <v>0</v>
      </c>
      <c r="E90" t="s">
        <v>10</v>
      </c>
      <c r="F90" t="s">
        <v>12</v>
      </c>
      <c r="G90">
        <v>8026.6665999999996</v>
      </c>
    </row>
    <row r="91" spans="1:7">
      <c r="A91">
        <v>55</v>
      </c>
      <c r="B91" t="s">
        <v>6</v>
      </c>
      <c r="C91">
        <v>26.98</v>
      </c>
      <c r="D91">
        <v>0</v>
      </c>
      <c r="E91" t="s">
        <v>10</v>
      </c>
      <c r="F91" t="s">
        <v>12</v>
      </c>
      <c r="G91">
        <v>11082.5772</v>
      </c>
    </row>
    <row r="92" spans="1:7">
      <c r="A92">
        <v>21</v>
      </c>
      <c r="B92" t="s">
        <v>6</v>
      </c>
      <c r="C92">
        <v>39.49</v>
      </c>
      <c r="D92">
        <v>0</v>
      </c>
      <c r="E92" t="s">
        <v>10</v>
      </c>
      <c r="F92" t="s">
        <v>11</v>
      </c>
      <c r="G92">
        <v>2026.9740999999999</v>
      </c>
    </row>
    <row r="93" spans="1:7">
      <c r="A93">
        <v>53</v>
      </c>
      <c r="B93" t="s">
        <v>6</v>
      </c>
      <c r="C93">
        <v>24.795000000000002</v>
      </c>
      <c r="D93">
        <v>1</v>
      </c>
      <c r="E93" t="s">
        <v>10</v>
      </c>
      <c r="F93" t="s">
        <v>12</v>
      </c>
      <c r="G93">
        <v>10942.13205</v>
      </c>
    </row>
    <row r="94" spans="1:7">
      <c r="A94">
        <v>59</v>
      </c>
      <c r="B94" t="s">
        <v>9</v>
      </c>
      <c r="C94">
        <v>29.83</v>
      </c>
      <c r="D94">
        <v>3</v>
      </c>
      <c r="E94" t="s">
        <v>7</v>
      </c>
      <c r="F94" t="s">
        <v>13</v>
      </c>
      <c r="G94">
        <v>30184.936699999998</v>
      </c>
    </row>
    <row r="95" spans="1:7">
      <c r="A95">
        <v>35</v>
      </c>
      <c r="B95" t="s">
        <v>9</v>
      </c>
      <c r="C95">
        <v>34.770000000000003</v>
      </c>
      <c r="D95">
        <v>2</v>
      </c>
      <c r="E95" t="s">
        <v>10</v>
      </c>
      <c r="F95" t="s">
        <v>12</v>
      </c>
      <c r="G95">
        <v>5729.0052999999998</v>
      </c>
    </row>
    <row r="96" spans="1:7">
      <c r="A96">
        <v>64</v>
      </c>
      <c r="B96" t="s">
        <v>6</v>
      </c>
      <c r="C96">
        <v>31.3</v>
      </c>
      <c r="D96">
        <v>2</v>
      </c>
      <c r="E96" t="s">
        <v>7</v>
      </c>
      <c r="F96" t="s">
        <v>8</v>
      </c>
      <c r="G96">
        <v>47291.055</v>
      </c>
    </row>
    <row r="97" spans="1:7">
      <c r="A97">
        <v>28</v>
      </c>
      <c r="B97" t="s">
        <v>6</v>
      </c>
      <c r="C97">
        <v>37.619999999999997</v>
      </c>
      <c r="D97">
        <v>1</v>
      </c>
      <c r="E97" t="s">
        <v>10</v>
      </c>
      <c r="F97" t="s">
        <v>11</v>
      </c>
      <c r="G97">
        <v>3766.8838000000001</v>
      </c>
    </row>
    <row r="98" spans="1:7">
      <c r="A98">
        <v>54</v>
      </c>
      <c r="B98" t="s">
        <v>6</v>
      </c>
      <c r="C98">
        <v>30.8</v>
      </c>
      <c r="D98">
        <v>3</v>
      </c>
      <c r="E98" t="s">
        <v>10</v>
      </c>
      <c r="F98" t="s">
        <v>8</v>
      </c>
      <c r="G98">
        <v>12105.32</v>
      </c>
    </row>
    <row r="99" spans="1:7">
      <c r="A99">
        <v>55</v>
      </c>
      <c r="B99" t="s">
        <v>9</v>
      </c>
      <c r="C99">
        <v>38.28</v>
      </c>
      <c r="D99">
        <v>0</v>
      </c>
      <c r="E99" t="s">
        <v>10</v>
      </c>
      <c r="F99" t="s">
        <v>11</v>
      </c>
      <c r="G99">
        <v>10226.2842</v>
      </c>
    </row>
    <row r="100" spans="1:7">
      <c r="A100">
        <v>56</v>
      </c>
      <c r="B100" t="s">
        <v>9</v>
      </c>
      <c r="C100">
        <v>19.95</v>
      </c>
      <c r="D100">
        <v>0</v>
      </c>
      <c r="E100" t="s">
        <v>7</v>
      </c>
      <c r="F100" t="s">
        <v>13</v>
      </c>
      <c r="G100">
        <v>22412.648499999999</v>
      </c>
    </row>
    <row r="101" spans="1:7">
      <c r="A101">
        <v>38</v>
      </c>
      <c r="B101" t="s">
        <v>9</v>
      </c>
      <c r="C101">
        <v>19.3</v>
      </c>
      <c r="D101">
        <v>0</v>
      </c>
      <c r="E101" t="s">
        <v>7</v>
      </c>
      <c r="F101" t="s">
        <v>8</v>
      </c>
      <c r="G101">
        <v>15820.699000000001</v>
      </c>
    </row>
    <row r="102" spans="1:7">
      <c r="A102">
        <v>41</v>
      </c>
      <c r="B102" t="s">
        <v>6</v>
      </c>
      <c r="C102">
        <v>31.6</v>
      </c>
      <c r="D102">
        <v>0</v>
      </c>
      <c r="E102" t="s">
        <v>10</v>
      </c>
      <c r="F102" t="s">
        <v>8</v>
      </c>
      <c r="G102">
        <v>6186.1270000000004</v>
      </c>
    </row>
    <row r="103" spans="1:7">
      <c r="A103">
        <v>30</v>
      </c>
      <c r="B103" t="s">
        <v>9</v>
      </c>
      <c r="C103">
        <v>25.46</v>
      </c>
      <c r="D103">
        <v>0</v>
      </c>
      <c r="E103" t="s">
        <v>10</v>
      </c>
      <c r="F103" t="s">
        <v>13</v>
      </c>
      <c r="G103">
        <v>3645.0893999999998</v>
      </c>
    </row>
    <row r="104" spans="1:7">
      <c r="A104">
        <v>18</v>
      </c>
      <c r="B104" t="s">
        <v>6</v>
      </c>
      <c r="C104">
        <v>30.114999999999998</v>
      </c>
      <c r="D104">
        <v>0</v>
      </c>
      <c r="E104" t="s">
        <v>10</v>
      </c>
      <c r="F104" t="s">
        <v>13</v>
      </c>
      <c r="G104">
        <v>21344.846699999998</v>
      </c>
    </row>
    <row r="105" spans="1:7">
      <c r="A105">
        <v>61</v>
      </c>
      <c r="B105" t="s">
        <v>6</v>
      </c>
      <c r="C105">
        <v>29.92</v>
      </c>
      <c r="D105">
        <v>3</v>
      </c>
      <c r="E105" t="s">
        <v>7</v>
      </c>
      <c r="F105" t="s">
        <v>11</v>
      </c>
      <c r="G105">
        <v>30942.191800000001</v>
      </c>
    </row>
    <row r="106" spans="1:7">
      <c r="A106">
        <v>34</v>
      </c>
      <c r="B106" t="s">
        <v>6</v>
      </c>
      <c r="C106">
        <v>27.5</v>
      </c>
      <c r="D106">
        <v>1</v>
      </c>
      <c r="E106" t="s">
        <v>10</v>
      </c>
      <c r="F106" t="s">
        <v>8</v>
      </c>
      <c r="G106">
        <v>5003.8530000000001</v>
      </c>
    </row>
    <row r="107" spans="1:7">
      <c r="A107">
        <v>20</v>
      </c>
      <c r="B107" t="s">
        <v>9</v>
      </c>
      <c r="C107">
        <v>28.024999999999999</v>
      </c>
      <c r="D107">
        <v>1</v>
      </c>
      <c r="E107" t="s">
        <v>7</v>
      </c>
      <c r="F107" t="s">
        <v>12</v>
      </c>
      <c r="G107">
        <v>17560.37975</v>
      </c>
    </row>
    <row r="108" spans="1:7">
      <c r="A108">
        <v>19</v>
      </c>
      <c r="B108" t="s">
        <v>6</v>
      </c>
      <c r="C108">
        <v>28.4</v>
      </c>
      <c r="D108">
        <v>1</v>
      </c>
      <c r="E108" t="s">
        <v>10</v>
      </c>
      <c r="F108" t="s">
        <v>8</v>
      </c>
      <c r="G108">
        <v>2331.5189999999998</v>
      </c>
    </row>
    <row r="109" spans="1:7">
      <c r="A109">
        <v>26</v>
      </c>
      <c r="B109" t="s">
        <v>9</v>
      </c>
      <c r="C109">
        <v>30.875</v>
      </c>
      <c r="D109">
        <v>2</v>
      </c>
      <c r="E109" t="s">
        <v>10</v>
      </c>
      <c r="F109" t="s">
        <v>12</v>
      </c>
      <c r="G109">
        <v>3877.3042500000001</v>
      </c>
    </row>
    <row r="110" spans="1:7">
      <c r="A110">
        <v>29</v>
      </c>
      <c r="B110" t="s">
        <v>9</v>
      </c>
      <c r="C110">
        <v>27.94</v>
      </c>
      <c r="D110">
        <v>0</v>
      </c>
      <c r="E110" t="s">
        <v>10</v>
      </c>
      <c r="F110" t="s">
        <v>11</v>
      </c>
      <c r="G110">
        <v>2867.1196</v>
      </c>
    </row>
    <row r="111" spans="1:7">
      <c r="A111">
        <v>63</v>
      </c>
      <c r="B111" t="s">
        <v>9</v>
      </c>
      <c r="C111">
        <v>35.090000000000003</v>
      </c>
      <c r="D111">
        <v>0</v>
      </c>
      <c r="E111" t="s">
        <v>7</v>
      </c>
      <c r="F111" t="s">
        <v>11</v>
      </c>
      <c r="G111">
        <v>47055.532099999997</v>
      </c>
    </row>
    <row r="112" spans="1:7">
      <c r="A112">
        <v>54</v>
      </c>
      <c r="B112" t="s">
        <v>9</v>
      </c>
      <c r="C112">
        <v>33.630000000000003</v>
      </c>
      <c r="D112">
        <v>1</v>
      </c>
      <c r="E112" t="s">
        <v>10</v>
      </c>
      <c r="F112" t="s">
        <v>12</v>
      </c>
      <c r="G112">
        <v>10825.253699999999</v>
      </c>
    </row>
    <row r="113" spans="1:7">
      <c r="A113">
        <v>55</v>
      </c>
      <c r="B113" t="s">
        <v>6</v>
      </c>
      <c r="C113">
        <v>29.7</v>
      </c>
      <c r="D113">
        <v>2</v>
      </c>
      <c r="E113" t="s">
        <v>10</v>
      </c>
      <c r="F113" t="s">
        <v>8</v>
      </c>
      <c r="G113">
        <v>11881.358</v>
      </c>
    </row>
    <row r="114" spans="1:7">
      <c r="A114">
        <v>37</v>
      </c>
      <c r="B114" t="s">
        <v>9</v>
      </c>
      <c r="C114">
        <v>30.8</v>
      </c>
      <c r="D114">
        <v>0</v>
      </c>
      <c r="E114" t="s">
        <v>10</v>
      </c>
      <c r="F114" t="s">
        <v>8</v>
      </c>
      <c r="G114">
        <v>4646.759</v>
      </c>
    </row>
    <row r="115" spans="1:7">
      <c r="A115">
        <v>21</v>
      </c>
      <c r="B115" t="s">
        <v>6</v>
      </c>
      <c r="C115">
        <v>35.72</v>
      </c>
      <c r="D115">
        <v>0</v>
      </c>
      <c r="E115" t="s">
        <v>10</v>
      </c>
      <c r="F115" t="s">
        <v>12</v>
      </c>
      <c r="G115">
        <v>2404.7338</v>
      </c>
    </row>
    <row r="116" spans="1:7">
      <c r="A116">
        <v>52</v>
      </c>
      <c r="B116" t="s">
        <v>9</v>
      </c>
      <c r="C116">
        <v>32.204999999999998</v>
      </c>
      <c r="D116">
        <v>3</v>
      </c>
      <c r="E116" t="s">
        <v>10</v>
      </c>
      <c r="F116" t="s">
        <v>13</v>
      </c>
      <c r="G116">
        <v>11488.31695</v>
      </c>
    </row>
    <row r="117" spans="1:7">
      <c r="A117">
        <v>60</v>
      </c>
      <c r="B117" t="s">
        <v>9</v>
      </c>
      <c r="C117">
        <v>28.594999999999999</v>
      </c>
      <c r="D117">
        <v>0</v>
      </c>
      <c r="E117" t="s">
        <v>10</v>
      </c>
      <c r="F117" t="s">
        <v>13</v>
      </c>
      <c r="G117">
        <v>30259.995559999999</v>
      </c>
    </row>
    <row r="118" spans="1:7">
      <c r="A118">
        <v>58</v>
      </c>
      <c r="B118" t="s">
        <v>9</v>
      </c>
      <c r="C118">
        <v>49.06</v>
      </c>
      <c r="D118">
        <v>0</v>
      </c>
      <c r="E118" t="s">
        <v>10</v>
      </c>
      <c r="F118" t="s">
        <v>11</v>
      </c>
      <c r="G118">
        <v>11381.3254</v>
      </c>
    </row>
    <row r="119" spans="1:7">
      <c r="A119">
        <v>29</v>
      </c>
      <c r="B119" t="s">
        <v>6</v>
      </c>
      <c r="C119">
        <v>27.94</v>
      </c>
      <c r="D119">
        <v>1</v>
      </c>
      <c r="E119" t="s">
        <v>7</v>
      </c>
      <c r="F119" t="s">
        <v>11</v>
      </c>
      <c r="G119">
        <v>19107.779600000002</v>
      </c>
    </row>
    <row r="120" spans="1:7">
      <c r="A120">
        <v>49</v>
      </c>
      <c r="B120" t="s">
        <v>6</v>
      </c>
      <c r="C120">
        <v>27.17</v>
      </c>
      <c r="D120">
        <v>0</v>
      </c>
      <c r="E120" t="s">
        <v>10</v>
      </c>
      <c r="F120" t="s">
        <v>11</v>
      </c>
      <c r="G120">
        <v>8601.3292999999994</v>
      </c>
    </row>
    <row r="121" spans="1:7">
      <c r="A121">
        <v>37</v>
      </c>
      <c r="B121" t="s">
        <v>6</v>
      </c>
      <c r="C121">
        <v>23.37</v>
      </c>
      <c r="D121">
        <v>2</v>
      </c>
      <c r="E121" t="s">
        <v>10</v>
      </c>
      <c r="F121" t="s">
        <v>12</v>
      </c>
      <c r="G121">
        <v>6686.4313000000002</v>
      </c>
    </row>
    <row r="122" spans="1:7">
      <c r="A122">
        <v>44</v>
      </c>
      <c r="B122" t="s">
        <v>9</v>
      </c>
      <c r="C122">
        <v>37.1</v>
      </c>
      <c r="D122">
        <v>2</v>
      </c>
      <c r="E122" t="s">
        <v>10</v>
      </c>
      <c r="F122" t="s">
        <v>8</v>
      </c>
      <c r="G122">
        <v>7740.3370000000004</v>
      </c>
    </row>
    <row r="123" spans="1:7">
      <c r="A123">
        <v>18</v>
      </c>
      <c r="B123" t="s">
        <v>9</v>
      </c>
      <c r="C123">
        <v>23.75</v>
      </c>
      <c r="D123">
        <v>0</v>
      </c>
      <c r="E123" t="s">
        <v>10</v>
      </c>
      <c r="F123" t="s">
        <v>13</v>
      </c>
      <c r="G123">
        <v>1705.6244999999999</v>
      </c>
    </row>
    <row r="124" spans="1:7">
      <c r="A124">
        <v>20</v>
      </c>
      <c r="B124" t="s">
        <v>6</v>
      </c>
      <c r="C124">
        <v>28.975000000000001</v>
      </c>
      <c r="D124">
        <v>0</v>
      </c>
      <c r="E124" t="s">
        <v>10</v>
      </c>
      <c r="F124" t="s">
        <v>12</v>
      </c>
      <c r="G124">
        <v>2257.47525</v>
      </c>
    </row>
    <row r="125" spans="1:7">
      <c r="A125">
        <v>44</v>
      </c>
      <c r="B125" t="s">
        <v>9</v>
      </c>
      <c r="C125">
        <v>31.35</v>
      </c>
      <c r="D125">
        <v>1</v>
      </c>
      <c r="E125" t="s">
        <v>7</v>
      </c>
      <c r="F125" t="s">
        <v>13</v>
      </c>
      <c r="G125">
        <v>39556.494500000001</v>
      </c>
    </row>
    <row r="126" spans="1:7">
      <c r="A126">
        <v>47</v>
      </c>
      <c r="B126" t="s">
        <v>6</v>
      </c>
      <c r="C126">
        <v>33.914999999999999</v>
      </c>
      <c r="D126">
        <v>3</v>
      </c>
      <c r="E126" t="s">
        <v>10</v>
      </c>
      <c r="F126" t="s">
        <v>12</v>
      </c>
      <c r="G126">
        <v>10115.00885</v>
      </c>
    </row>
    <row r="127" spans="1:7">
      <c r="A127">
        <v>26</v>
      </c>
      <c r="B127" t="s">
        <v>6</v>
      </c>
      <c r="C127">
        <v>28.785</v>
      </c>
      <c r="D127">
        <v>0</v>
      </c>
      <c r="E127" t="s">
        <v>10</v>
      </c>
      <c r="F127" t="s">
        <v>13</v>
      </c>
      <c r="G127">
        <v>3385.3991500000002</v>
      </c>
    </row>
    <row r="128" spans="1:7">
      <c r="A128">
        <v>19</v>
      </c>
      <c r="B128" t="s">
        <v>6</v>
      </c>
      <c r="C128">
        <v>28.3</v>
      </c>
      <c r="D128">
        <v>0</v>
      </c>
      <c r="E128" t="s">
        <v>7</v>
      </c>
      <c r="F128" t="s">
        <v>8</v>
      </c>
      <c r="G128">
        <v>17081.080000000002</v>
      </c>
    </row>
    <row r="129" spans="1:7">
      <c r="A129">
        <v>52</v>
      </c>
      <c r="B129" t="s">
        <v>6</v>
      </c>
      <c r="C129">
        <v>37.4</v>
      </c>
      <c r="D129">
        <v>0</v>
      </c>
      <c r="E129" t="s">
        <v>10</v>
      </c>
      <c r="F129" t="s">
        <v>8</v>
      </c>
      <c r="G129">
        <v>9634.5380000000005</v>
      </c>
    </row>
    <row r="130" spans="1:7">
      <c r="A130">
        <v>32</v>
      </c>
      <c r="B130" t="s">
        <v>6</v>
      </c>
      <c r="C130">
        <v>17.765000000000001</v>
      </c>
      <c r="D130">
        <v>2</v>
      </c>
      <c r="E130" t="s">
        <v>7</v>
      </c>
      <c r="F130" t="s">
        <v>12</v>
      </c>
      <c r="G130">
        <v>32734.186300000001</v>
      </c>
    </row>
    <row r="131" spans="1:7">
      <c r="A131">
        <v>38</v>
      </c>
      <c r="B131" t="s">
        <v>9</v>
      </c>
      <c r="C131">
        <v>34.700000000000003</v>
      </c>
      <c r="D131">
        <v>2</v>
      </c>
      <c r="E131" t="s">
        <v>10</v>
      </c>
      <c r="F131" t="s">
        <v>8</v>
      </c>
      <c r="G131">
        <v>6082.4049999999997</v>
      </c>
    </row>
    <row r="132" spans="1:7">
      <c r="A132">
        <v>59</v>
      </c>
      <c r="B132" t="s">
        <v>6</v>
      </c>
      <c r="C132">
        <v>26.504999999999999</v>
      </c>
      <c r="D132">
        <v>0</v>
      </c>
      <c r="E132" t="s">
        <v>10</v>
      </c>
      <c r="F132" t="s">
        <v>13</v>
      </c>
      <c r="G132">
        <v>12815.444949999999</v>
      </c>
    </row>
    <row r="133" spans="1:7">
      <c r="A133">
        <v>61</v>
      </c>
      <c r="B133" t="s">
        <v>6</v>
      </c>
      <c r="C133">
        <v>22.04</v>
      </c>
      <c r="D133">
        <v>0</v>
      </c>
      <c r="E133" t="s">
        <v>10</v>
      </c>
      <c r="F133" t="s">
        <v>13</v>
      </c>
      <c r="G133">
        <v>13616.3586</v>
      </c>
    </row>
    <row r="134" spans="1:7">
      <c r="A134">
        <v>53</v>
      </c>
      <c r="B134" t="s">
        <v>6</v>
      </c>
      <c r="C134">
        <v>35.9</v>
      </c>
      <c r="D134">
        <v>2</v>
      </c>
      <c r="E134" t="s">
        <v>10</v>
      </c>
      <c r="F134" t="s">
        <v>8</v>
      </c>
      <c r="G134">
        <v>11163.567999999999</v>
      </c>
    </row>
    <row r="135" spans="1:7">
      <c r="A135">
        <v>19</v>
      </c>
      <c r="B135" t="s">
        <v>9</v>
      </c>
      <c r="C135">
        <v>25.555</v>
      </c>
      <c r="D135">
        <v>0</v>
      </c>
      <c r="E135" t="s">
        <v>10</v>
      </c>
      <c r="F135" t="s">
        <v>12</v>
      </c>
      <c r="G135">
        <v>1632.5644500000001</v>
      </c>
    </row>
    <row r="136" spans="1:7">
      <c r="A136">
        <v>20</v>
      </c>
      <c r="B136" t="s">
        <v>6</v>
      </c>
      <c r="C136">
        <v>28.785</v>
      </c>
      <c r="D136">
        <v>0</v>
      </c>
      <c r="E136" t="s">
        <v>10</v>
      </c>
      <c r="F136" t="s">
        <v>13</v>
      </c>
      <c r="G136">
        <v>2457.2111500000001</v>
      </c>
    </row>
    <row r="137" spans="1:7">
      <c r="A137">
        <v>22</v>
      </c>
      <c r="B137" t="s">
        <v>6</v>
      </c>
      <c r="C137">
        <v>28.05</v>
      </c>
      <c r="D137">
        <v>0</v>
      </c>
      <c r="E137" t="s">
        <v>10</v>
      </c>
      <c r="F137" t="s">
        <v>11</v>
      </c>
      <c r="G137">
        <v>2155.6815000000001</v>
      </c>
    </row>
    <row r="138" spans="1:7">
      <c r="A138">
        <v>19</v>
      </c>
      <c r="B138" t="s">
        <v>9</v>
      </c>
      <c r="C138">
        <v>34.1</v>
      </c>
      <c r="D138">
        <v>0</v>
      </c>
      <c r="E138" t="s">
        <v>10</v>
      </c>
      <c r="F138" t="s">
        <v>8</v>
      </c>
      <c r="G138">
        <v>1261.442</v>
      </c>
    </row>
    <row r="139" spans="1:7">
      <c r="A139">
        <v>22</v>
      </c>
      <c r="B139" t="s">
        <v>9</v>
      </c>
      <c r="C139">
        <v>25.175000000000001</v>
      </c>
      <c r="D139">
        <v>0</v>
      </c>
      <c r="E139" t="s">
        <v>10</v>
      </c>
      <c r="F139" t="s">
        <v>12</v>
      </c>
      <c r="G139">
        <v>2045.68525</v>
      </c>
    </row>
    <row r="140" spans="1:7">
      <c r="A140">
        <v>54</v>
      </c>
      <c r="B140" t="s">
        <v>6</v>
      </c>
      <c r="C140">
        <v>31.9</v>
      </c>
      <c r="D140">
        <v>3</v>
      </c>
      <c r="E140" t="s">
        <v>10</v>
      </c>
      <c r="F140" t="s">
        <v>11</v>
      </c>
      <c r="G140">
        <v>27322.73386</v>
      </c>
    </row>
    <row r="141" spans="1:7">
      <c r="A141">
        <v>22</v>
      </c>
      <c r="B141" t="s">
        <v>6</v>
      </c>
      <c r="C141">
        <v>36</v>
      </c>
      <c r="D141">
        <v>0</v>
      </c>
      <c r="E141" t="s">
        <v>10</v>
      </c>
      <c r="F141" t="s">
        <v>8</v>
      </c>
      <c r="G141">
        <v>2166.732</v>
      </c>
    </row>
    <row r="142" spans="1:7">
      <c r="A142">
        <v>34</v>
      </c>
      <c r="B142" t="s">
        <v>9</v>
      </c>
      <c r="C142">
        <v>22.42</v>
      </c>
      <c r="D142">
        <v>2</v>
      </c>
      <c r="E142" t="s">
        <v>10</v>
      </c>
      <c r="F142" t="s">
        <v>13</v>
      </c>
      <c r="G142">
        <v>27375.904780000001</v>
      </c>
    </row>
    <row r="143" spans="1:7">
      <c r="A143">
        <v>26</v>
      </c>
      <c r="B143" t="s">
        <v>9</v>
      </c>
      <c r="C143">
        <v>32.49</v>
      </c>
      <c r="D143">
        <v>1</v>
      </c>
      <c r="E143" t="s">
        <v>10</v>
      </c>
      <c r="F143" t="s">
        <v>13</v>
      </c>
      <c r="G143">
        <v>3490.5491000000002</v>
      </c>
    </row>
    <row r="144" spans="1:7">
      <c r="A144">
        <v>34</v>
      </c>
      <c r="B144" t="s">
        <v>9</v>
      </c>
      <c r="C144">
        <v>25.3</v>
      </c>
      <c r="D144">
        <v>2</v>
      </c>
      <c r="E144" t="s">
        <v>7</v>
      </c>
      <c r="F144" t="s">
        <v>11</v>
      </c>
      <c r="G144">
        <v>18972.494999999999</v>
      </c>
    </row>
    <row r="145" spans="1:7">
      <c r="A145">
        <v>29</v>
      </c>
      <c r="B145" t="s">
        <v>9</v>
      </c>
      <c r="C145">
        <v>29.734999999999999</v>
      </c>
      <c r="D145">
        <v>2</v>
      </c>
      <c r="E145" t="s">
        <v>10</v>
      </c>
      <c r="F145" t="s">
        <v>12</v>
      </c>
      <c r="G145">
        <v>18157.876</v>
      </c>
    </row>
    <row r="146" spans="1:7">
      <c r="A146">
        <v>30</v>
      </c>
      <c r="B146" t="s">
        <v>9</v>
      </c>
      <c r="C146">
        <v>28.69</v>
      </c>
      <c r="D146">
        <v>3</v>
      </c>
      <c r="E146" t="s">
        <v>7</v>
      </c>
      <c r="F146" t="s">
        <v>12</v>
      </c>
      <c r="G146">
        <v>20745.989099999999</v>
      </c>
    </row>
    <row r="147" spans="1:7">
      <c r="A147">
        <v>29</v>
      </c>
      <c r="B147" t="s">
        <v>6</v>
      </c>
      <c r="C147">
        <v>38.83</v>
      </c>
      <c r="D147">
        <v>3</v>
      </c>
      <c r="E147" t="s">
        <v>10</v>
      </c>
      <c r="F147" t="s">
        <v>11</v>
      </c>
      <c r="G147">
        <v>5138.2566999999999</v>
      </c>
    </row>
    <row r="148" spans="1:7">
      <c r="A148">
        <v>46</v>
      </c>
      <c r="B148" t="s">
        <v>9</v>
      </c>
      <c r="C148">
        <v>30.495000000000001</v>
      </c>
      <c r="D148">
        <v>3</v>
      </c>
      <c r="E148" t="s">
        <v>7</v>
      </c>
      <c r="F148" t="s">
        <v>12</v>
      </c>
      <c r="G148">
        <v>40720.551050000002</v>
      </c>
    </row>
    <row r="149" spans="1:7">
      <c r="A149">
        <v>51</v>
      </c>
      <c r="B149" t="s">
        <v>6</v>
      </c>
      <c r="C149">
        <v>37.729999999999997</v>
      </c>
      <c r="D149">
        <v>1</v>
      </c>
      <c r="E149" t="s">
        <v>10</v>
      </c>
      <c r="F149" t="s">
        <v>11</v>
      </c>
      <c r="G149">
        <v>9877.6077000000005</v>
      </c>
    </row>
    <row r="150" spans="1:7">
      <c r="A150">
        <v>53</v>
      </c>
      <c r="B150" t="s">
        <v>6</v>
      </c>
      <c r="C150">
        <v>37.43</v>
      </c>
      <c r="D150">
        <v>1</v>
      </c>
      <c r="E150" t="s">
        <v>10</v>
      </c>
      <c r="F150" t="s">
        <v>12</v>
      </c>
      <c r="G150">
        <v>10959.6947</v>
      </c>
    </row>
    <row r="151" spans="1:7">
      <c r="A151">
        <v>19</v>
      </c>
      <c r="B151" t="s">
        <v>9</v>
      </c>
      <c r="C151">
        <v>28.4</v>
      </c>
      <c r="D151">
        <v>1</v>
      </c>
      <c r="E151" t="s">
        <v>10</v>
      </c>
      <c r="F151" t="s">
        <v>8</v>
      </c>
      <c r="G151">
        <v>1842.519</v>
      </c>
    </row>
    <row r="152" spans="1:7">
      <c r="A152">
        <v>35</v>
      </c>
      <c r="B152" t="s">
        <v>9</v>
      </c>
      <c r="C152">
        <v>24.13</v>
      </c>
      <c r="D152">
        <v>1</v>
      </c>
      <c r="E152" t="s">
        <v>10</v>
      </c>
      <c r="F152" t="s">
        <v>12</v>
      </c>
      <c r="G152">
        <v>5125.2156999999997</v>
      </c>
    </row>
    <row r="153" spans="1:7">
      <c r="A153">
        <v>48</v>
      </c>
      <c r="B153" t="s">
        <v>9</v>
      </c>
      <c r="C153">
        <v>29.7</v>
      </c>
      <c r="D153">
        <v>0</v>
      </c>
      <c r="E153" t="s">
        <v>10</v>
      </c>
      <c r="F153" t="s">
        <v>11</v>
      </c>
      <c r="G153">
        <v>7789.6350000000002</v>
      </c>
    </row>
    <row r="154" spans="1:7">
      <c r="A154">
        <v>32</v>
      </c>
      <c r="B154" t="s">
        <v>6</v>
      </c>
      <c r="C154">
        <v>37.145000000000003</v>
      </c>
      <c r="D154">
        <v>3</v>
      </c>
      <c r="E154" t="s">
        <v>10</v>
      </c>
      <c r="F154" t="s">
        <v>13</v>
      </c>
      <c r="G154">
        <v>6334.3435499999996</v>
      </c>
    </row>
    <row r="155" spans="1:7">
      <c r="A155">
        <v>42</v>
      </c>
      <c r="B155" t="s">
        <v>6</v>
      </c>
      <c r="C155">
        <v>23.37</v>
      </c>
      <c r="D155">
        <v>0</v>
      </c>
      <c r="E155" t="s">
        <v>7</v>
      </c>
      <c r="F155" t="s">
        <v>13</v>
      </c>
      <c r="G155">
        <v>19964.746299999999</v>
      </c>
    </row>
    <row r="156" spans="1:7">
      <c r="A156">
        <v>40</v>
      </c>
      <c r="B156" t="s">
        <v>6</v>
      </c>
      <c r="C156">
        <v>25.46</v>
      </c>
      <c r="D156">
        <v>1</v>
      </c>
      <c r="E156" t="s">
        <v>10</v>
      </c>
      <c r="F156" t="s">
        <v>13</v>
      </c>
      <c r="G156">
        <v>7077.1894000000002</v>
      </c>
    </row>
    <row r="157" spans="1:7">
      <c r="A157">
        <v>44</v>
      </c>
      <c r="B157" t="s">
        <v>9</v>
      </c>
      <c r="C157">
        <v>39.520000000000003</v>
      </c>
      <c r="D157">
        <v>0</v>
      </c>
      <c r="E157" t="s">
        <v>10</v>
      </c>
      <c r="F157" t="s">
        <v>12</v>
      </c>
      <c r="G157">
        <v>6948.7007999999996</v>
      </c>
    </row>
    <row r="158" spans="1:7">
      <c r="A158">
        <v>48</v>
      </c>
      <c r="B158" t="s">
        <v>9</v>
      </c>
      <c r="C158">
        <v>24.42</v>
      </c>
      <c r="D158">
        <v>0</v>
      </c>
      <c r="E158" t="s">
        <v>7</v>
      </c>
      <c r="F158" t="s">
        <v>11</v>
      </c>
      <c r="G158">
        <v>21223.675800000001</v>
      </c>
    </row>
    <row r="159" spans="1:7">
      <c r="A159">
        <v>18</v>
      </c>
      <c r="B159" t="s">
        <v>9</v>
      </c>
      <c r="C159">
        <v>25.175000000000001</v>
      </c>
      <c r="D159">
        <v>0</v>
      </c>
      <c r="E159" t="s">
        <v>7</v>
      </c>
      <c r="F159" t="s">
        <v>13</v>
      </c>
      <c r="G159">
        <v>15518.180249999999</v>
      </c>
    </row>
    <row r="160" spans="1:7">
      <c r="A160">
        <v>30</v>
      </c>
      <c r="B160" t="s">
        <v>9</v>
      </c>
      <c r="C160">
        <v>35.53</v>
      </c>
      <c r="D160">
        <v>0</v>
      </c>
      <c r="E160" t="s">
        <v>7</v>
      </c>
      <c r="F160" t="s">
        <v>11</v>
      </c>
      <c r="G160">
        <v>36950.256699999998</v>
      </c>
    </row>
    <row r="161" spans="1:7">
      <c r="A161">
        <v>50</v>
      </c>
      <c r="B161" t="s">
        <v>6</v>
      </c>
      <c r="C161">
        <v>27.83</v>
      </c>
      <c r="D161">
        <v>3</v>
      </c>
      <c r="E161" t="s">
        <v>10</v>
      </c>
      <c r="F161" t="s">
        <v>11</v>
      </c>
      <c r="G161">
        <v>19749.383379999999</v>
      </c>
    </row>
    <row r="162" spans="1:7">
      <c r="A162">
        <v>42</v>
      </c>
      <c r="B162" t="s">
        <v>6</v>
      </c>
      <c r="C162">
        <v>26.6</v>
      </c>
      <c r="D162">
        <v>0</v>
      </c>
      <c r="E162" t="s">
        <v>7</v>
      </c>
      <c r="F162" t="s">
        <v>12</v>
      </c>
      <c r="G162">
        <v>21348.705999999998</v>
      </c>
    </row>
    <row r="163" spans="1:7">
      <c r="A163">
        <v>18</v>
      </c>
      <c r="B163" t="s">
        <v>6</v>
      </c>
      <c r="C163">
        <v>36.85</v>
      </c>
      <c r="D163">
        <v>0</v>
      </c>
      <c r="E163" t="s">
        <v>7</v>
      </c>
      <c r="F163" t="s">
        <v>11</v>
      </c>
      <c r="G163">
        <v>36149.483500000002</v>
      </c>
    </row>
    <row r="164" spans="1:7">
      <c r="A164">
        <v>54</v>
      </c>
      <c r="B164" t="s">
        <v>9</v>
      </c>
      <c r="C164">
        <v>39.6</v>
      </c>
      <c r="D164">
        <v>1</v>
      </c>
      <c r="E164" t="s">
        <v>10</v>
      </c>
      <c r="F164" t="s">
        <v>8</v>
      </c>
      <c r="G164">
        <v>10450.552</v>
      </c>
    </row>
    <row r="165" spans="1:7">
      <c r="A165">
        <v>32</v>
      </c>
      <c r="B165" t="s">
        <v>6</v>
      </c>
      <c r="C165">
        <v>29.8</v>
      </c>
      <c r="D165">
        <v>2</v>
      </c>
      <c r="E165" t="s">
        <v>10</v>
      </c>
      <c r="F165" t="s">
        <v>8</v>
      </c>
      <c r="G165">
        <v>5152.134</v>
      </c>
    </row>
    <row r="166" spans="1:7">
      <c r="A166">
        <v>37</v>
      </c>
      <c r="B166" t="s">
        <v>9</v>
      </c>
      <c r="C166">
        <v>29.64</v>
      </c>
      <c r="D166">
        <v>0</v>
      </c>
      <c r="E166" t="s">
        <v>10</v>
      </c>
      <c r="F166" t="s">
        <v>12</v>
      </c>
      <c r="G166">
        <v>5028.1466</v>
      </c>
    </row>
    <row r="167" spans="1:7">
      <c r="A167">
        <v>47</v>
      </c>
      <c r="B167" t="s">
        <v>9</v>
      </c>
      <c r="C167">
        <v>28.215</v>
      </c>
      <c r="D167">
        <v>4</v>
      </c>
      <c r="E167" t="s">
        <v>10</v>
      </c>
      <c r="F167" t="s">
        <v>13</v>
      </c>
      <c r="G167">
        <v>10407.085849999999</v>
      </c>
    </row>
    <row r="168" spans="1:7">
      <c r="A168">
        <v>20</v>
      </c>
      <c r="B168" t="s">
        <v>6</v>
      </c>
      <c r="C168">
        <v>37</v>
      </c>
      <c r="D168">
        <v>5</v>
      </c>
      <c r="E168" t="s">
        <v>10</v>
      </c>
      <c r="F168" t="s">
        <v>8</v>
      </c>
      <c r="G168">
        <v>4830.63</v>
      </c>
    </row>
    <row r="169" spans="1:7">
      <c r="A169">
        <v>32</v>
      </c>
      <c r="B169" t="s">
        <v>6</v>
      </c>
      <c r="C169">
        <v>33.155000000000001</v>
      </c>
      <c r="D169">
        <v>3</v>
      </c>
      <c r="E169" t="s">
        <v>10</v>
      </c>
      <c r="F169" t="s">
        <v>12</v>
      </c>
      <c r="G169">
        <v>6128.79745</v>
      </c>
    </row>
    <row r="170" spans="1:7">
      <c r="A170">
        <v>19</v>
      </c>
      <c r="B170" t="s">
        <v>6</v>
      </c>
      <c r="C170">
        <v>31.824999999999999</v>
      </c>
      <c r="D170">
        <v>1</v>
      </c>
      <c r="E170" t="s">
        <v>10</v>
      </c>
      <c r="F170" t="s">
        <v>12</v>
      </c>
      <c r="G170">
        <v>2719.2797500000001</v>
      </c>
    </row>
    <row r="171" spans="1:7">
      <c r="A171">
        <v>27</v>
      </c>
      <c r="B171" t="s">
        <v>9</v>
      </c>
      <c r="C171">
        <v>18.905000000000001</v>
      </c>
      <c r="D171">
        <v>3</v>
      </c>
      <c r="E171" t="s">
        <v>10</v>
      </c>
      <c r="F171" t="s">
        <v>13</v>
      </c>
      <c r="G171">
        <v>4827.9049500000001</v>
      </c>
    </row>
    <row r="172" spans="1:7">
      <c r="A172">
        <v>63</v>
      </c>
      <c r="B172" t="s">
        <v>9</v>
      </c>
      <c r="C172">
        <v>41.47</v>
      </c>
      <c r="D172">
        <v>0</v>
      </c>
      <c r="E172" t="s">
        <v>10</v>
      </c>
      <c r="F172" t="s">
        <v>11</v>
      </c>
      <c r="G172">
        <v>13405.390299999999</v>
      </c>
    </row>
    <row r="173" spans="1:7">
      <c r="A173">
        <v>49</v>
      </c>
      <c r="B173" t="s">
        <v>9</v>
      </c>
      <c r="C173">
        <v>30.3</v>
      </c>
      <c r="D173">
        <v>0</v>
      </c>
      <c r="E173" t="s">
        <v>10</v>
      </c>
      <c r="F173" t="s">
        <v>8</v>
      </c>
      <c r="G173">
        <v>8116.68</v>
      </c>
    </row>
    <row r="174" spans="1:7">
      <c r="A174">
        <v>18</v>
      </c>
      <c r="B174" t="s">
        <v>9</v>
      </c>
      <c r="C174">
        <v>15.96</v>
      </c>
      <c r="D174">
        <v>0</v>
      </c>
      <c r="E174" t="s">
        <v>10</v>
      </c>
      <c r="F174" t="s">
        <v>13</v>
      </c>
      <c r="G174">
        <v>1694.7963999999999</v>
      </c>
    </row>
    <row r="175" spans="1:7">
      <c r="A175">
        <v>35</v>
      </c>
      <c r="B175" t="s">
        <v>6</v>
      </c>
      <c r="C175">
        <v>34.799999999999997</v>
      </c>
      <c r="D175">
        <v>1</v>
      </c>
      <c r="E175" t="s">
        <v>10</v>
      </c>
      <c r="F175" t="s">
        <v>8</v>
      </c>
      <c r="G175">
        <v>5246.0469999999996</v>
      </c>
    </row>
    <row r="176" spans="1:7">
      <c r="A176">
        <v>24</v>
      </c>
      <c r="B176" t="s">
        <v>6</v>
      </c>
      <c r="C176">
        <v>33.344999999999999</v>
      </c>
      <c r="D176">
        <v>0</v>
      </c>
      <c r="E176" t="s">
        <v>10</v>
      </c>
      <c r="F176" t="s">
        <v>12</v>
      </c>
      <c r="G176">
        <v>2855.4375500000001</v>
      </c>
    </row>
    <row r="177" spans="1:7">
      <c r="A177">
        <v>63</v>
      </c>
      <c r="B177" t="s">
        <v>6</v>
      </c>
      <c r="C177">
        <v>37.700000000000003</v>
      </c>
      <c r="D177">
        <v>0</v>
      </c>
      <c r="E177" t="s">
        <v>7</v>
      </c>
      <c r="F177" t="s">
        <v>8</v>
      </c>
      <c r="G177">
        <v>48824.45</v>
      </c>
    </row>
    <row r="178" spans="1:7">
      <c r="A178">
        <v>38</v>
      </c>
      <c r="B178" t="s">
        <v>9</v>
      </c>
      <c r="C178">
        <v>27.835000000000001</v>
      </c>
      <c r="D178">
        <v>2</v>
      </c>
      <c r="E178" t="s">
        <v>10</v>
      </c>
      <c r="F178" t="s">
        <v>12</v>
      </c>
      <c r="G178">
        <v>6455.86265</v>
      </c>
    </row>
    <row r="179" spans="1:7">
      <c r="A179">
        <v>54</v>
      </c>
      <c r="B179" t="s">
        <v>9</v>
      </c>
      <c r="C179">
        <v>29.2</v>
      </c>
      <c r="D179">
        <v>1</v>
      </c>
      <c r="E179" t="s">
        <v>10</v>
      </c>
      <c r="F179" t="s">
        <v>8</v>
      </c>
      <c r="G179">
        <v>10436.096</v>
      </c>
    </row>
    <row r="180" spans="1:7">
      <c r="A180">
        <v>46</v>
      </c>
      <c r="B180" t="s">
        <v>6</v>
      </c>
      <c r="C180">
        <v>28.9</v>
      </c>
      <c r="D180">
        <v>2</v>
      </c>
      <c r="E180" t="s">
        <v>10</v>
      </c>
      <c r="F180" t="s">
        <v>8</v>
      </c>
      <c r="G180">
        <v>8823.2790000000005</v>
      </c>
    </row>
    <row r="181" spans="1:7">
      <c r="A181">
        <v>41</v>
      </c>
      <c r="B181" t="s">
        <v>6</v>
      </c>
      <c r="C181">
        <v>33.155000000000001</v>
      </c>
      <c r="D181">
        <v>3</v>
      </c>
      <c r="E181" t="s">
        <v>10</v>
      </c>
      <c r="F181" t="s">
        <v>13</v>
      </c>
      <c r="G181">
        <v>8538.28845</v>
      </c>
    </row>
    <row r="182" spans="1:7">
      <c r="A182">
        <v>58</v>
      </c>
      <c r="B182" t="s">
        <v>9</v>
      </c>
      <c r="C182">
        <v>28.594999999999999</v>
      </c>
      <c r="D182">
        <v>0</v>
      </c>
      <c r="E182" t="s">
        <v>10</v>
      </c>
      <c r="F182" t="s">
        <v>12</v>
      </c>
      <c r="G182">
        <v>11735.87905</v>
      </c>
    </row>
    <row r="183" spans="1:7">
      <c r="A183">
        <v>18</v>
      </c>
      <c r="B183" t="s">
        <v>6</v>
      </c>
      <c r="C183">
        <v>38.28</v>
      </c>
      <c r="D183">
        <v>0</v>
      </c>
      <c r="E183" t="s">
        <v>10</v>
      </c>
      <c r="F183" t="s">
        <v>11</v>
      </c>
      <c r="G183">
        <v>1631.8212000000001</v>
      </c>
    </row>
    <row r="184" spans="1:7">
      <c r="A184">
        <v>22</v>
      </c>
      <c r="B184" t="s">
        <v>9</v>
      </c>
      <c r="C184">
        <v>19.95</v>
      </c>
      <c r="D184">
        <v>3</v>
      </c>
      <c r="E184" t="s">
        <v>10</v>
      </c>
      <c r="F184" t="s">
        <v>13</v>
      </c>
      <c r="G184">
        <v>4005.4225000000001</v>
      </c>
    </row>
    <row r="185" spans="1:7">
      <c r="A185">
        <v>44</v>
      </c>
      <c r="B185" t="s">
        <v>6</v>
      </c>
      <c r="C185">
        <v>26.41</v>
      </c>
      <c r="D185">
        <v>0</v>
      </c>
      <c r="E185" t="s">
        <v>10</v>
      </c>
      <c r="F185" t="s">
        <v>12</v>
      </c>
      <c r="G185">
        <v>7419.4778999999999</v>
      </c>
    </row>
    <row r="186" spans="1:7">
      <c r="A186">
        <v>44</v>
      </c>
      <c r="B186" t="s">
        <v>9</v>
      </c>
      <c r="C186">
        <v>30.69</v>
      </c>
      <c r="D186">
        <v>2</v>
      </c>
      <c r="E186" t="s">
        <v>10</v>
      </c>
      <c r="F186" t="s">
        <v>11</v>
      </c>
      <c r="G186">
        <v>7731.4270999999999</v>
      </c>
    </row>
    <row r="187" spans="1:7">
      <c r="A187">
        <v>36</v>
      </c>
      <c r="B187" t="s">
        <v>9</v>
      </c>
      <c r="C187">
        <v>41.895000000000003</v>
      </c>
      <c r="D187">
        <v>3</v>
      </c>
      <c r="E187" t="s">
        <v>7</v>
      </c>
      <c r="F187" t="s">
        <v>13</v>
      </c>
      <c r="G187">
        <v>43753.337050000002</v>
      </c>
    </row>
    <row r="188" spans="1:7">
      <c r="A188">
        <v>26</v>
      </c>
      <c r="B188" t="s">
        <v>6</v>
      </c>
      <c r="C188">
        <v>29.92</v>
      </c>
      <c r="D188">
        <v>2</v>
      </c>
      <c r="E188" t="s">
        <v>10</v>
      </c>
      <c r="F188" t="s">
        <v>11</v>
      </c>
      <c r="G188">
        <v>3981.9767999999999</v>
      </c>
    </row>
    <row r="189" spans="1:7">
      <c r="A189">
        <v>30</v>
      </c>
      <c r="B189" t="s">
        <v>6</v>
      </c>
      <c r="C189">
        <v>30.9</v>
      </c>
      <c r="D189">
        <v>3</v>
      </c>
      <c r="E189" t="s">
        <v>10</v>
      </c>
      <c r="F189" t="s">
        <v>8</v>
      </c>
      <c r="G189">
        <v>5325.6509999999998</v>
      </c>
    </row>
    <row r="190" spans="1:7">
      <c r="A190">
        <v>41</v>
      </c>
      <c r="B190" t="s">
        <v>6</v>
      </c>
      <c r="C190">
        <v>32.200000000000003</v>
      </c>
      <c r="D190">
        <v>1</v>
      </c>
      <c r="E190" t="s">
        <v>10</v>
      </c>
      <c r="F190" t="s">
        <v>8</v>
      </c>
      <c r="G190">
        <v>6775.9610000000002</v>
      </c>
    </row>
    <row r="191" spans="1:7">
      <c r="A191">
        <v>29</v>
      </c>
      <c r="B191" t="s">
        <v>6</v>
      </c>
      <c r="C191">
        <v>32.11</v>
      </c>
      <c r="D191">
        <v>2</v>
      </c>
      <c r="E191" t="s">
        <v>10</v>
      </c>
      <c r="F191" t="s">
        <v>12</v>
      </c>
      <c r="G191">
        <v>4922.9159</v>
      </c>
    </row>
    <row r="192" spans="1:7">
      <c r="A192">
        <v>61</v>
      </c>
      <c r="B192" t="s">
        <v>9</v>
      </c>
      <c r="C192">
        <v>31.57</v>
      </c>
      <c r="D192">
        <v>0</v>
      </c>
      <c r="E192" t="s">
        <v>10</v>
      </c>
      <c r="F192" t="s">
        <v>11</v>
      </c>
      <c r="G192">
        <v>12557.605299999999</v>
      </c>
    </row>
    <row r="193" spans="1:7">
      <c r="A193">
        <v>36</v>
      </c>
      <c r="B193" t="s">
        <v>6</v>
      </c>
      <c r="C193">
        <v>26.2</v>
      </c>
      <c r="D193">
        <v>0</v>
      </c>
      <c r="E193" t="s">
        <v>10</v>
      </c>
      <c r="F193" t="s">
        <v>8</v>
      </c>
      <c r="G193">
        <v>4883.866</v>
      </c>
    </row>
    <row r="194" spans="1:7">
      <c r="A194">
        <v>25</v>
      </c>
      <c r="B194" t="s">
        <v>9</v>
      </c>
      <c r="C194">
        <v>25.74</v>
      </c>
      <c r="D194">
        <v>0</v>
      </c>
      <c r="E194" t="s">
        <v>10</v>
      </c>
      <c r="F194" t="s">
        <v>11</v>
      </c>
      <c r="G194">
        <v>2137.6536000000001</v>
      </c>
    </row>
    <row r="195" spans="1:7">
      <c r="A195">
        <v>56</v>
      </c>
      <c r="B195" t="s">
        <v>6</v>
      </c>
      <c r="C195">
        <v>26.6</v>
      </c>
      <c r="D195">
        <v>1</v>
      </c>
      <c r="E195" t="s">
        <v>10</v>
      </c>
      <c r="F195" t="s">
        <v>12</v>
      </c>
      <c r="G195">
        <v>12044.342000000001</v>
      </c>
    </row>
    <row r="196" spans="1:7">
      <c r="A196">
        <v>18</v>
      </c>
      <c r="B196" t="s">
        <v>9</v>
      </c>
      <c r="C196">
        <v>34.43</v>
      </c>
      <c r="D196">
        <v>0</v>
      </c>
      <c r="E196" t="s">
        <v>10</v>
      </c>
      <c r="F196" t="s">
        <v>11</v>
      </c>
      <c r="G196">
        <v>1137.4697000000001</v>
      </c>
    </row>
    <row r="197" spans="1:7">
      <c r="A197">
        <v>19</v>
      </c>
      <c r="B197" t="s">
        <v>9</v>
      </c>
      <c r="C197">
        <v>30.59</v>
      </c>
      <c r="D197">
        <v>0</v>
      </c>
      <c r="E197" t="s">
        <v>10</v>
      </c>
      <c r="F197" t="s">
        <v>12</v>
      </c>
      <c r="G197">
        <v>1639.5631000000001</v>
      </c>
    </row>
    <row r="198" spans="1:7">
      <c r="A198">
        <v>39</v>
      </c>
      <c r="B198" t="s">
        <v>6</v>
      </c>
      <c r="C198">
        <v>32.799999999999997</v>
      </c>
      <c r="D198">
        <v>0</v>
      </c>
      <c r="E198" t="s">
        <v>10</v>
      </c>
      <c r="F198" t="s">
        <v>8</v>
      </c>
      <c r="G198">
        <v>5649.7150000000001</v>
      </c>
    </row>
    <row r="199" spans="1:7">
      <c r="A199">
        <v>45</v>
      </c>
      <c r="B199" t="s">
        <v>6</v>
      </c>
      <c r="C199">
        <v>28.6</v>
      </c>
      <c r="D199">
        <v>2</v>
      </c>
      <c r="E199" t="s">
        <v>10</v>
      </c>
      <c r="F199" t="s">
        <v>11</v>
      </c>
      <c r="G199">
        <v>8516.8289999999997</v>
      </c>
    </row>
    <row r="200" spans="1:7">
      <c r="A200">
        <v>51</v>
      </c>
      <c r="B200" t="s">
        <v>6</v>
      </c>
      <c r="C200">
        <v>18.05</v>
      </c>
      <c r="D200">
        <v>0</v>
      </c>
      <c r="E200" t="s">
        <v>10</v>
      </c>
      <c r="F200" t="s">
        <v>12</v>
      </c>
      <c r="G200">
        <v>9644.2525000000005</v>
      </c>
    </row>
    <row r="201" spans="1:7">
      <c r="A201">
        <v>64</v>
      </c>
      <c r="B201" t="s">
        <v>6</v>
      </c>
      <c r="C201">
        <v>39.33</v>
      </c>
      <c r="D201">
        <v>0</v>
      </c>
      <c r="E201" t="s">
        <v>10</v>
      </c>
      <c r="F201" t="s">
        <v>13</v>
      </c>
      <c r="G201">
        <v>14901.5167</v>
      </c>
    </row>
    <row r="202" spans="1:7">
      <c r="A202">
        <v>19</v>
      </c>
      <c r="B202" t="s">
        <v>6</v>
      </c>
      <c r="C202">
        <v>32.11</v>
      </c>
      <c r="D202">
        <v>0</v>
      </c>
      <c r="E202" t="s">
        <v>10</v>
      </c>
      <c r="F202" t="s">
        <v>12</v>
      </c>
      <c r="G202">
        <v>2130.6759000000002</v>
      </c>
    </row>
    <row r="203" spans="1:7">
      <c r="A203">
        <v>48</v>
      </c>
      <c r="B203" t="s">
        <v>6</v>
      </c>
      <c r="C203">
        <v>32.229999999999997</v>
      </c>
      <c r="D203">
        <v>1</v>
      </c>
      <c r="E203" t="s">
        <v>10</v>
      </c>
      <c r="F203" t="s">
        <v>11</v>
      </c>
      <c r="G203">
        <v>8871.1517000000003</v>
      </c>
    </row>
    <row r="204" spans="1:7">
      <c r="A204">
        <v>60</v>
      </c>
      <c r="B204" t="s">
        <v>6</v>
      </c>
      <c r="C204">
        <v>24.035</v>
      </c>
      <c r="D204">
        <v>0</v>
      </c>
      <c r="E204" t="s">
        <v>10</v>
      </c>
      <c r="F204" t="s">
        <v>12</v>
      </c>
      <c r="G204">
        <v>13012.20865</v>
      </c>
    </row>
    <row r="205" spans="1:7">
      <c r="A205">
        <v>27</v>
      </c>
      <c r="B205" t="s">
        <v>6</v>
      </c>
      <c r="C205">
        <v>36.08</v>
      </c>
      <c r="D205">
        <v>0</v>
      </c>
      <c r="E205" t="s">
        <v>7</v>
      </c>
      <c r="F205" t="s">
        <v>11</v>
      </c>
      <c r="G205">
        <v>37133.898200000003</v>
      </c>
    </row>
    <row r="206" spans="1:7">
      <c r="A206">
        <v>46</v>
      </c>
      <c r="B206" t="s">
        <v>9</v>
      </c>
      <c r="C206">
        <v>22.3</v>
      </c>
      <c r="D206">
        <v>0</v>
      </c>
      <c r="E206" t="s">
        <v>10</v>
      </c>
      <c r="F206" t="s">
        <v>8</v>
      </c>
      <c r="G206">
        <v>7147.1049999999996</v>
      </c>
    </row>
    <row r="207" spans="1:7">
      <c r="A207">
        <v>28</v>
      </c>
      <c r="B207" t="s">
        <v>6</v>
      </c>
      <c r="C207">
        <v>28.88</v>
      </c>
      <c r="D207">
        <v>1</v>
      </c>
      <c r="E207" t="s">
        <v>10</v>
      </c>
      <c r="F207" t="s">
        <v>13</v>
      </c>
      <c r="G207">
        <v>4337.7352000000001</v>
      </c>
    </row>
    <row r="208" spans="1:7">
      <c r="A208">
        <v>59</v>
      </c>
      <c r="B208" t="s">
        <v>9</v>
      </c>
      <c r="C208">
        <v>26.4</v>
      </c>
      <c r="D208">
        <v>0</v>
      </c>
      <c r="E208" t="s">
        <v>10</v>
      </c>
      <c r="F208" t="s">
        <v>11</v>
      </c>
      <c r="G208">
        <v>11743.299000000001</v>
      </c>
    </row>
    <row r="209" spans="1:7">
      <c r="A209">
        <v>35</v>
      </c>
      <c r="B209" t="s">
        <v>9</v>
      </c>
      <c r="C209">
        <v>27.74</v>
      </c>
      <c r="D209">
        <v>2</v>
      </c>
      <c r="E209" t="s">
        <v>7</v>
      </c>
      <c r="F209" t="s">
        <v>13</v>
      </c>
      <c r="G209">
        <v>20984.0936</v>
      </c>
    </row>
    <row r="210" spans="1:7">
      <c r="A210">
        <v>63</v>
      </c>
      <c r="B210" t="s">
        <v>6</v>
      </c>
      <c r="C210">
        <v>31.8</v>
      </c>
      <c r="D210">
        <v>0</v>
      </c>
      <c r="E210" t="s">
        <v>10</v>
      </c>
      <c r="F210" t="s">
        <v>8</v>
      </c>
      <c r="G210">
        <v>13880.949000000001</v>
      </c>
    </row>
    <row r="211" spans="1:7">
      <c r="A211">
        <v>40</v>
      </c>
      <c r="B211" t="s">
        <v>9</v>
      </c>
      <c r="C211">
        <v>41.23</v>
      </c>
      <c r="D211">
        <v>1</v>
      </c>
      <c r="E211" t="s">
        <v>10</v>
      </c>
      <c r="F211" t="s">
        <v>13</v>
      </c>
      <c r="G211">
        <v>6610.1097</v>
      </c>
    </row>
    <row r="212" spans="1:7">
      <c r="A212">
        <v>20</v>
      </c>
      <c r="B212" t="s">
        <v>9</v>
      </c>
      <c r="C212">
        <v>33</v>
      </c>
      <c r="D212">
        <v>1</v>
      </c>
      <c r="E212" t="s">
        <v>10</v>
      </c>
      <c r="F212" t="s">
        <v>8</v>
      </c>
      <c r="G212">
        <v>1980.07</v>
      </c>
    </row>
    <row r="213" spans="1:7">
      <c r="A213">
        <v>40</v>
      </c>
      <c r="B213" t="s">
        <v>9</v>
      </c>
      <c r="C213">
        <v>30.875</v>
      </c>
      <c r="D213">
        <v>4</v>
      </c>
      <c r="E213" t="s">
        <v>10</v>
      </c>
      <c r="F213" t="s">
        <v>12</v>
      </c>
      <c r="G213">
        <v>8162.7162500000004</v>
      </c>
    </row>
    <row r="214" spans="1:7">
      <c r="A214">
        <v>24</v>
      </c>
      <c r="B214" t="s">
        <v>9</v>
      </c>
      <c r="C214">
        <v>28.5</v>
      </c>
      <c r="D214">
        <v>2</v>
      </c>
      <c r="E214" t="s">
        <v>10</v>
      </c>
      <c r="F214" t="s">
        <v>12</v>
      </c>
      <c r="G214">
        <v>3537.703</v>
      </c>
    </row>
    <row r="215" spans="1:7">
      <c r="A215">
        <v>34</v>
      </c>
      <c r="B215" t="s">
        <v>6</v>
      </c>
      <c r="C215">
        <v>26.73</v>
      </c>
      <c r="D215">
        <v>1</v>
      </c>
      <c r="E215" t="s">
        <v>10</v>
      </c>
      <c r="F215" t="s">
        <v>11</v>
      </c>
      <c r="G215">
        <v>5002.7826999999997</v>
      </c>
    </row>
    <row r="216" spans="1:7">
      <c r="A216">
        <v>45</v>
      </c>
      <c r="B216" t="s">
        <v>6</v>
      </c>
      <c r="C216">
        <v>30.9</v>
      </c>
      <c r="D216">
        <v>2</v>
      </c>
      <c r="E216" t="s">
        <v>10</v>
      </c>
      <c r="F216" t="s">
        <v>8</v>
      </c>
      <c r="G216">
        <v>8520.0259999999998</v>
      </c>
    </row>
    <row r="217" spans="1:7">
      <c r="A217">
        <v>41</v>
      </c>
      <c r="B217" t="s">
        <v>6</v>
      </c>
      <c r="C217">
        <v>37.1</v>
      </c>
      <c r="D217">
        <v>2</v>
      </c>
      <c r="E217" t="s">
        <v>10</v>
      </c>
      <c r="F217" t="s">
        <v>8</v>
      </c>
      <c r="G217">
        <v>7371.7719999999999</v>
      </c>
    </row>
    <row r="218" spans="1:7">
      <c r="A218">
        <v>53</v>
      </c>
      <c r="B218" t="s">
        <v>6</v>
      </c>
      <c r="C218">
        <v>26.6</v>
      </c>
      <c r="D218">
        <v>0</v>
      </c>
      <c r="E218" t="s">
        <v>10</v>
      </c>
      <c r="F218" t="s">
        <v>12</v>
      </c>
      <c r="G218">
        <v>10355.641</v>
      </c>
    </row>
    <row r="219" spans="1:7">
      <c r="A219">
        <v>27</v>
      </c>
      <c r="B219" t="s">
        <v>9</v>
      </c>
      <c r="C219">
        <v>23.1</v>
      </c>
      <c r="D219">
        <v>0</v>
      </c>
      <c r="E219" t="s">
        <v>10</v>
      </c>
      <c r="F219" t="s">
        <v>11</v>
      </c>
      <c r="G219">
        <v>2483.7359999999999</v>
      </c>
    </row>
    <row r="220" spans="1:7">
      <c r="A220">
        <v>26</v>
      </c>
      <c r="B220" t="s">
        <v>6</v>
      </c>
      <c r="C220">
        <v>29.92</v>
      </c>
      <c r="D220">
        <v>1</v>
      </c>
      <c r="E220" t="s">
        <v>10</v>
      </c>
      <c r="F220" t="s">
        <v>11</v>
      </c>
      <c r="G220">
        <v>3392.9767999999999</v>
      </c>
    </row>
    <row r="221" spans="1:7">
      <c r="A221">
        <v>24</v>
      </c>
      <c r="B221" t="s">
        <v>6</v>
      </c>
      <c r="C221">
        <v>23.21</v>
      </c>
      <c r="D221">
        <v>0</v>
      </c>
      <c r="E221" t="s">
        <v>10</v>
      </c>
      <c r="F221" t="s">
        <v>11</v>
      </c>
      <c r="G221">
        <v>25081.76784</v>
      </c>
    </row>
    <row r="222" spans="1:7">
      <c r="A222">
        <v>34</v>
      </c>
      <c r="B222" t="s">
        <v>6</v>
      </c>
      <c r="C222">
        <v>33.700000000000003</v>
      </c>
      <c r="D222">
        <v>1</v>
      </c>
      <c r="E222" t="s">
        <v>10</v>
      </c>
      <c r="F222" t="s">
        <v>8</v>
      </c>
      <c r="G222">
        <v>5012.4709999999995</v>
      </c>
    </row>
    <row r="223" spans="1:7">
      <c r="A223">
        <v>53</v>
      </c>
      <c r="B223" t="s">
        <v>6</v>
      </c>
      <c r="C223">
        <v>33.25</v>
      </c>
      <c r="D223">
        <v>0</v>
      </c>
      <c r="E223" t="s">
        <v>10</v>
      </c>
      <c r="F223" t="s">
        <v>13</v>
      </c>
      <c r="G223">
        <v>10564.8845</v>
      </c>
    </row>
    <row r="224" spans="1:7">
      <c r="A224">
        <v>32</v>
      </c>
      <c r="B224" t="s">
        <v>9</v>
      </c>
      <c r="C224">
        <v>30.8</v>
      </c>
      <c r="D224">
        <v>3</v>
      </c>
      <c r="E224" t="s">
        <v>10</v>
      </c>
      <c r="F224" t="s">
        <v>8</v>
      </c>
      <c r="G224">
        <v>5253.5240000000003</v>
      </c>
    </row>
    <row r="225" spans="1:7">
      <c r="A225">
        <v>19</v>
      </c>
      <c r="B225" t="s">
        <v>9</v>
      </c>
      <c r="C225">
        <v>34.799999999999997</v>
      </c>
      <c r="D225">
        <v>0</v>
      </c>
      <c r="E225" t="s">
        <v>7</v>
      </c>
      <c r="F225" t="s">
        <v>8</v>
      </c>
      <c r="G225">
        <v>34779.614999999998</v>
      </c>
    </row>
    <row r="226" spans="1:7">
      <c r="A226">
        <v>42</v>
      </c>
      <c r="B226" t="s">
        <v>9</v>
      </c>
      <c r="C226">
        <v>24.64</v>
      </c>
      <c r="D226">
        <v>0</v>
      </c>
      <c r="E226" t="s">
        <v>7</v>
      </c>
      <c r="F226" t="s">
        <v>11</v>
      </c>
      <c r="G226">
        <v>19515.5416</v>
      </c>
    </row>
    <row r="227" spans="1:7">
      <c r="A227">
        <v>55</v>
      </c>
      <c r="B227" t="s">
        <v>9</v>
      </c>
      <c r="C227">
        <v>33.880000000000003</v>
      </c>
      <c r="D227">
        <v>3</v>
      </c>
      <c r="E227" t="s">
        <v>10</v>
      </c>
      <c r="F227" t="s">
        <v>11</v>
      </c>
      <c r="G227">
        <v>11987.1682</v>
      </c>
    </row>
    <row r="228" spans="1:7">
      <c r="A228">
        <v>28</v>
      </c>
      <c r="B228" t="s">
        <v>9</v>
      </c>
      <c r="C228">
        <v>38.06</v>
      </c>
      <c r="D228">
        <v>0</v>
      </c>
      <c r="E228" t="s">
        <v>10</v>
      </c>
      <c r="F228" t="s">
        <v>11</v>
      </c>
      <c r="G228">
        <v>2689.4953999999998</v>
      </c>
    </row>
    <row r="229" spans="1:7">
      <c r="A229">
        <v>58</v>
      </c>
      <c r="B229" t="s">
        <v>6</v>
      </c>
      <c r="C229">
        <v>41.91</v>
      </c>
      <c r="D229">
        <v>0</v>
      </c>
      <c r="E229" t="s">
        <v>10</v>
      </c>
      <c r="F229" t="s">
        <v>11</v>
      </c>
      <c r="G229">
        <v>24227.337240000001</v>
      </c>
    </row>
    <row r="230" spans="1:7">
      <c r="A230">
        <v>41</v>
      </c>
      <c r="B230" t="s">
        <v>6</v>
      </c>
      <c r="C230">
        <v>31.635000000000002</v>
      </c>
      <c r="D230">
        <v>1</v>
      </c>
      <c r="E230" t="s">
        <v>10</v>
      </c>
      <c r="F230" t="s">
        <v>13</v>
      </c>
      <c r="G230">
        <v>7358.1756500000001</v>
      </c>
    </row>
    <row r="231" spans="1:7">
      <c r="A231">
        <v>47</v>
      </c>
      <c r="B231" t="s">
        <v>9</v>
      </c>
      <c r="C231">
        <v>25.46</v>
      </c>
      <c r="D231">
        <v>2</v>
      </c>
      <c r="E231" t="s">
        <v>10</v>
      </c>
      <c r="F231" t="s">
        <v>13</v>
      </c>
      <c r="G231">
        <v>9225.2564000000002</v>
      </c>
    </row>
    <row r="232" spans="1:7">
      <c r="A232">
        <v>42</v>
      </c>
      <c r="B232" t="s">
        <v>6</v>
      </c>
      <c r="C232">
        <v>36.195</v>
      </c>
      <c r="D232">
        <v>1</v>
      </c>
      <c r="E232" t="s">
        <v>10</v>
      </c>
      <c r="F232" t="s">
        <v>12</v>
      </c>
      <c r="G232">
        <v>7443.6430499999997</v>
      </c>
    </row>
    <row r="233" spans="1:7">
      <c r="A233">
        <v>59</v>
      </c>
      <c r="B233" t="s">
        <v>6</v>
      </c>
      <c r="C233">
        <v>27.83</v>
      </c>
      <c r="D233">
        <v>3</v>
      </c>
      <c r="E233" t="s">
        <v>10</v>
      </c>
      <c r="F233" t="s">
        <v>11</v>
      </c>
      <c r="G233">
        <v>14001.286700000001</v>
      </c>
    </row>
    <row r="234" spans="1:7">
      <c r="A234">
        <v>19</v>
      </c>
      <c r="B234" t="s">
        <v>6</v>
      </c>
      <c r="C234">
        <v>17.8</v>
      </c>
      <c r="D234">
        <v>0</v>
      </c>
      <c r="E234" t="s">
        <v>10</v>
      </c>
      <c r="F234" t="s">
        <v>8</v>
      </c>
      <c r="G234">
        <v>1727.7850000000001</v>
      </c>
    </row>
    <row r="235" spans="1:7">
      <c r="A235">
        <v>59</v>
      </c>
      <c r="B235" t="s">
        <v>9</v>
      </c>
      <c r="C235">
        <v>27.5</v>
      </c>
      <c r="D235">
        <v>1</v>
      </c>
      <c r="E235" t="s">
        <v>10</v>
      </c>
      <c r="F235" t="s">
        <v>8</v>
      </c>
      <c r="G235">
        <v>12333.828</v>
      </c>
    </row>
    <row r="236" spans="1:7">
      <c r="A236">
        <v>39</v>
      </c>
      <c r="B236" t="s">
        <v>9</v>
      </c>
      <c r="C236">
        <v>24.51</v>
      </c>
      <c r="D236">
        <v>2</v>
      </c>
      <c r="E236" t="s">
        <v>10</v>
      </c>
      <c r="F236" t="s">
        <v>12</v>
      </c>
      <c r="G236">
        <v>6710.1918999999998</v>
      </c>
    </row>
    <row r="237" spans="1:7">
      <c r="A237">
        <v>40</v>
      </c>
      <c r="B237" t="s">
        <v>6</v>
      </c>
      <c r="C237">
        <v>22.22</v>
      </c>
      <c r="D237">
        <v>2</v>
      </c>
      <c r="E237" t="s">
        <v>7</v>
      </c>
      <c r="F237" t="s">
        <v>11</v>
      </c>
      <c r="G237">
        <v>19444.265800000001</v>
      </c>
    </row>
    <row r="238" spans="1:7">
      <c r="A238">
        <v>18</v>
      </c>
      <c r="B238" t="s">
        <v>6</v>
      </c>
      <c r="C238">
        <v>26.73</v>
      </c>
      <c r="D238">
        <v>0</v>
      </c>
      <c r="E238" t="s">
        <v>10</v>
      </c>
      <c r="F238" t="s">
        <v>11</v>
      </c>
      <c r="G238">
        <v>1615.7666999999999</v>
      </c>
    </row>
    <row r="239" spans="1:7">
      <c r="A239">
        <v>31</v>
      </c>
      <c r="B239" t="s">
        <v>9</v>
      </c>
      <c r="C239">
        <v>38.39</v>
      </c>
      <c r="D239">
        <v>2</v>
      </c>
      <c r="E239" t="s">
        <v>10</v>
      </c>
      <c r="F239" t="s">
        <v>11</v>
      </c>
      <c r="G239">
        <v>4463.2051000000001</v>
      </c>
    </row>
    <row r="240" spans="1:7">
      <c r="A240">
        <v>19</v>
      </c>
      <c r="B240" t="s">
        <v>9</v>
      </c>
      <c r="C240">
        <v>29.07</v>
      </c>
      <c r="D240">
        <v>0</v>
      </c>
      <c r="E240" t="s">
        <v>7</v>
      </c>
      <c r="F240" t="s">
        <v>12</v>
      </c>
      <c r="G240">
        <v>17352.6803</v>
      </c>
    </row>
    <row r="241" spans="1:7">
      <c r="A241">
        <v>44</v>
      </c>
      <c r="B241" t="s">
        <v>9</v>
      </c>
      <c r="C241">
        <v>38.06</v>
      </c>
      <c r="D241">
        <v>1</v>
      </c>
      <c r="E241" t="s">
        <v>10</v>
      </c>
      <c r="F241" t="s">
        <v>11</v>
      </c>
      <c r="G241">
        <v>7152.6714000000002</v>
      </c>
    </row>
    <row r="242" spans="1:7">
      <c r="A242">
        <v>23</v>
      </c>
      <c r="B242" t="s">
        <v>6</v>
      </c>
      <c r="C242">
        <v>36.67</v>
      </c>
      <c r="D242">
        <v>2</v>
      </c>
      <c r="E242" t="s">
        <v>7</v>
      </c>
      <c r="F242" t="s">
        <v>13</v>
      </c>
      <c r="G242">
        <v>38511.628299999997</v>
      </c>
    </row>
    <row r="243" spans="1:7">
      <c r="A243">
        <v>33</v>
      </c>
      <c r="B243" t="s">
        <v>6</v>
      </c>
      <c r="C243">
        <v>22.135000000000002</v>
      </c>
      <c r="D243">
        <v>1</v>
      </c>
      <c r="E243" t="s">
        <v>10</v>
      </c>
      <c r="F243" t="s">
        <v>13</v>
      </c>
      <c r="G243">
        <v>5354.0746499999996</v>
      </c>
    </row>
    <row r="244" spans="1:7">
      <c r="A244">
        <v>55</v>
      </c>
      <c r="B244" t="s">
        <v>6</v>
      </c>
      <c r="C244">
        <v>26.8</v>
      </c>
      <c r="D244">
        <v>1</v>
      </c>
      <c r="E244" t="s">
        <v>10</v>
      </c>
      <c r="F244" t="s">
        <v>8</v>
      </c>
      <c r="G244">
        <v>35160.134570000002</v>
      </c>
    </row>
    <row r="245" spans="1:7">
      <c r="A245">
        <v>40</v>
      </c>
      <c r="B245" t="s">
        <v>9</v>
      </c>
      <c r="C245">
        <v>35.299999999999997</v>
      </c>
      <c r="D245">
        <v>3</v>
      </c>
      <c r="E245" t="s">
        <v>10</v>
      </c>
      <c r="F245" t="s">
        <v>8</v>
      </c>
      <c r="G245">
        <v>7196.8670000000002</v>
      </c>
    </row>
    <row r="246" spans="1:7">
      <c r="A246">
        <v>63</v>
      </c>
      <c r="B246" t="s">
        <v>6</v>
      </c>
      <c r="C246">
        <v>27.74</v>
      </c>
      <c r="D246">
        <v>0</v>
      </c>
      <c r="E246" t="s">
        <v>7</v>
      </c>
      <c r="F246" t="s">
        <v>13</v>
      </c>
      <c r="G246">
        <v>29523.1656</v>
      </c>
    </row>
    <row r="247" spans="1:7">
      <c r="A247">
        <v>54</v>
      </c>
      <c r="B247" t="s">
        <v>9</v>
      </c>
      <c r="C247">
        <v>30.02</v>
      </c>
      <c r="D247">
        <v>0</v>
      </c>
      <c r="E247" t="s">
        <v>10</v>
      </c>
      <c r="F247" t="s">
        <v>12</v>
      </c>
      <c r="G247">
        <v>24476.478510000001</v>
      </c>
    </row>
    <row r="248" spans="1:7">
      <c r="A248">
        <v>60</v>
      </c>
      <c r="B248" t="s">
        <v>6</v>
      </c>
      <c r="C248">
        <v>38.06</v>
      </c>
      <c r="D248">
        <v>0</v>
      </c>
      <c r="E248" t="s">
        <v>10</v>
      </c>
      <c r="F248" t="s">
        <v>11</v>
      </c>
      <c r="G248">
        <v>12648.7034</v>
      </c>
    </row>
    <row r="249" spans="1:7">
      <c r="A249">
        <v>24</v>
      </c>
      <c r="B249" t="s">
        <v>9</v>
      </c>
      <c r="C249">
        <v>35.86</v>
      </c>
      <c r="D249">
        <v>0</v>
      </c>
      <c r="E249" t="s">
        <v>10</v>
      </c>
      <c r="F249" t="s">
        <v>11</v>
      </c>
      <c r="G249">
        <v>1986.9333999999999</v>
      </c>
    </row>
    <row r="250" spans="1:7">
      <c r="A250">
        <v>19</v>
      </c>
      <c r="B250" t="s">
        <v>9</v>
      </c>
      <c r="C250">
        <v>20.9</v>
      </c>
      <c r="D250">
        <v>1</v>
      </c>
      <c r="E250" t="s">
        <v>10</v>
      </c>
      <c r="F250" t="s">
        <v>8</v>
      </c>
      <c r="G250">
        <v>1832.0940000000001</v>
      </c>
    </row>
    <row r="251" spans="1:7">
      <c r="A251">
        <v>29</v>
      </c>
      <c r="B251" t="s">
        <v>9</v>
      </c>
      <c r="C251">
        <v>28.975000000000001</v>
      </c>
      <c r="D251">
        <v>1</v>
      </c>
      <c r="E251" t="s">
        <v>10</v>
      </c>
      <c r="F251" t="s">
        <v>13</v>
      </c>
      <c r="G251">
        <v>4040.55825</v>
      </c>
    </row>
    <row r="252" spans="1:7">
      <c r="A252">
        <v>18</v>
      </c>
      <c r="B252" t="s">
        <v>9</v>
      </c>
      <c r="C252">
        <v>17.29</v>
      </c>
      <c r="D252">
        <v>2</v>
      </c>
      <c r="E252" t="s">
        <v>7</v>
      </c>
      <c r="F252" t="s">
        <v>13</v>
      </c>
      <c r="G252">
        <v>12829.455099999999</v>
      </c>
    </row>
    <row r="253" spans="1:7">
      <c r="A253">
        <v>63</v>
      </c>
      <c r="B253" t="s">
        <v>6</v>
      </c>
      <c r="C253">
        <v>32.200000000000003</v>
      </c>
      <c r="D253">
        <v>2</v>
      </c>
      <c r="E253" t="s">
        <v>7</v>
      </c>
      <c r="F253" t="s">
        <v>8</v>
      </c>
      <c r="G253">
        <v>47305.305</v>
      </c>
    </row>
    <row r="254" spans="1:7">
      <c r="A254">
        <v>54</v>
      </c>
      <c r="B254" t="s">
        <v>9</v>
      </c>
      <c r="C254">
        <v>34.21</v>
      </c>
      <c r="D254">
        <v>2</v>
      </c>
      <c r="E254" t="s">
        <v>7</v>
      </c>
      <c r="F254" t="s">
        <v>11</v>
      </c>
      <c r="G254">
        <v>44260.749900000003</v>
      </c>
    </row>
    <row r="255" spans="1:7">
      <c r="A255">
        <v>27</v>
      </c>
      <c r="B255" t="s">
        <v>9</v>
      </c>
      <c r="C255">
        <v>30.3</v>
      </c>
      <c r="D255">
        <v>3</v>
      </c>
      <c r="E255" t="s">
        <v>10</v>
      </c>
      <c r="F255" t="s">
        <v>8</v>
      </c>
      <c r="G255">
        <v>4260.7439999999997</v>
      </c>
    </row>
    <row r="256" spans="1:7">
      <c r="A256">
        <v>50</v>
      </c>
      <c r="B256" t="s">
        <v>9</v>
      </c>
      <c r="C256">
        <v>31.824999999999999</v>
      </c>
      <c r="D256">
        <v>0</v>
      </c>
      <c r="E256" t="s">
        <v>7</v>
      </c>
      <c r="F256" t="s">
        <v>13</v>
      </c>
      <c r="G256">
        <v>41097.161749999999</v>
      </c>
    </row>
    <row r="257" spans="1:7">
      <c r="A257">
        <v>55</v>
      </c>
      <c r="B257" t="s">
        <v>6</v>
      </c>
      <c r="C257">
        <v>25.364999999999998</v>
      </c>
      <c r="D257">
        <v>3</v>
      </c>
      <c r="E257" t="s">
        <v>10</v>
      </c>
      <c r="F257" t="s">
        <v>13</v>
      </c>
      <c r="G257">
        <v>13047.332350000001</v>
      </c>
    </row>
    <row r="258" spans="1:7">
      <c r="A258">
        <v>56</v>
      </c>
      <c r="B258" t="s">
        <v>9</v>
      </c>
      <c r="C258">
        <v>33.630000000000003</v>
      </c>
      <c r="D258">
        <v>0</v>
      </c>
      <c r="E258" t="s">
        <v>7</v>
      </c>
      <c r="F258" t="s">
        <v>12</v>
      </c>
      <c r="G258">
        <v>43921.183700000001</v>
      </c>
    </row>
    <row r="259" spans="1:7">
      <c r="A259">
        <v>38</v>
      </c>
      <c r="B259" t="s">
        <v>6</v>
      </c>
      <c r="C259">
        <v>40.15</v>
      </c>
      <c r="D259">
        <v>0</v>
      </c>
      <c r="E259" t="s">
        <v>10</v>
      </c>
      <c r="F259" t="s">
        <v>11</v>
      </c>
      <c r="G259">
        <v>5400.9804999999997</v>
      </c>
    </row>
    <row r="260" spans="1:7">
      <c r="A260">
        <v>51</v>
      </c>
      <c r="B260" t="s">
        <v>9</v>
      </c>
      <c r="C260">
        <v>24.414999999999999</v>
      </c>
      <c r="D260">
        <v>4</v>
      </c>
      <c r="E260" t="s">
        <v>10</v>
      </c>
      <c r="F260" t="s">
        <v>12</v>
      </c>
      <c r="G260">
        <v>11520.099850000001</v>
      </c>
    </row>
    <row r="261" spans="1:7">
      <c r="A261">
        <v>19</v>
      </c>
      <c r="B261" t="s">
        <v>9</v>
      </c>
      <c r="C261">
        <v>31.92</v>
      </c>
      <c r="D261">
        <v>0</v>
      </c>
      <c r="E261" t="s">
        <v>7</v>
      </c>
      <c r="F261" t="s">
        <v>12</v>
      </c>
      <c r="G261">
        <v>33750.291799999999</v>
      </c>
    </row>
    <row r="262" spans="1:7">
      <c r="A262">
        <v>58</v>
      </c>
      <c r="B262" t="s">
        <v>6</v>
      </c>
      <c r="C262">
        <v>25.2</v>
      </c>
      <c r="D262">
        <v>0</v>
      </c>
      <c r="E262" t="s">
        <v>10</v>
      </c>
      <c r="F262" t="s">
        <v>8</v>
      </c>
      <c r="G262">
        <v>11837.16</v>
      </c>
    </row>
    <row r="263" spans="1:7">
      <c r="A263">
        <v>20</v>
      </c>
      <c r="B263" t="s">
        <v>6</v>
      </c>
      <c r="C263">
        <v>26.84</v>
      </c>
      <c r="D263">
        <v>1</v>
      </c>
      <c r="E263" t="s">
        <v>7</v>
      </c>
      <c r="F263" t="s">
        <v>11</v>
      </c>
      <c r="G263">
        <v>17085.267599999999</v>
      </c>
    </row>
    <row r="264" spans="1:7">
      <c r="A264">
        <v>52</v>
      </c>
      <c r="B264" t="s">
        <v>9</v>
      </c>
      <c r="C264">
        <v>24.32</v>
      </c>
      <c r="D264">
        <v>3</v>
      </c>
      <c r="E264" t="s">
        <v>7</v>
      </c>
      <c r="F264" t="s">
        <v>13</v>
      </c>
      <c r="G264">
        <v>24869.836800000001</v>
      </c>
    </row>
    <row r="265" spans="1:7">
      <c r="A265">
        <v>19</v>
      </c>
      <c r="B265" t="s">
        <v>9</v>
      </c>
      <c r="C265">
        <v>36.954999999999998</v>
      </c>
      <c r="D265">
        <v>0</v>
      </c>
      <c r="E265" t="s">
        <v>7</v>
      </c>
      <c r="F265" t="s">
        <v>12</v>
      </c>
      <c r="G265">
        <v>36219.405449999998</v>
      </c>
    </row>
    <row r="266" spans="1:7">
      <c r="A266">
        <v>53</v>
      </c>
      <c r="B266" t="s">
        <v>6</v>
      </c>
      <c r="C266">
        <v>38.06</v>
      </c>
      <c r="D266">
        <v>3</v>
      </c>
      <c r="E266" t="s">
        <v>10</v>
      </c>
      <c r="F266" t="s">
        <v>11</v>
      </c>
      <c r="G266">
        <v>20462.997660000001</v>
      </c>
    </row>
    <row r="267" spans="1:7">
      <c r="A267">
        <v>46</v>
      </c>
      <c r="B267" t="s">
        <v>9</v>
      </c>
      <c r="C267">
        <v>42.35</v>
      </c>
      <c r="D267">
        <v>3</v>
      </c>
      <c r="E267" t="s">
        <v>7</v>
      </c>
      <c r="F267" t="s">
        <v>11</v>
      </c>
      <c r="G267">
        <v>46151.124499999998</v>
      </c>
    </row>
    <row r="268" spans="1:7">
      <c r="A268">
        <v>40</v>
      </c>
      <c r="B268" t="s">
        <v>9</v>
      </c>
      <c r="C268">
        <v>19.8</v>
      </c>
      <c r="D268">
        <v>1</v>
      </c>
      <c r="E268" t="s">
        <v>7</v>
      </c>
      <c r="F268" t="s">
        <v>11</v>
      </c>
      <c r="G268">
        <v>17179.522000000001</v>
      </c>
    </row>
    <row r="269" spans="1:7">
      <c r="A269">
        <v>59</v>
      </c>
      <c r="B269" t="s">
        <v>6</v>
      </c>
      <c r="C269">
        <v>32.395000000000003</v>
      </c>
      <c r="D269">
        <v>3</v>
      </c>
      <c r="E269" t="s">
        <v>10</v>
      </c>
      <c r="F269" t="s">
        <v>13</v>
      </c>
      <c r="G269">
        <v>14590.63205</v>
      </c>
    </row>
    <row r="270" spans="1:7">
      <c r="A270">
        <v>45</v>
      </c>
      <c r="B270" t="s">
        <v>9</v>
      </c>
      <c r="C270">
        <v>30.2</v>
      </c>
      <c r="D270">
        <v>1</v>
      </c>
      <c r="E270" t="s">
        <v>10</v>
      </c>
      <c r="F270" t="s">
        <v>8</v>
      </c>
      <c r="G270">
        <v>7441.0529999999999</v>
      </c>
    </row>
    <row r="271" spans="1:7">
      <c r="A271">
        <v>49</v>
      </c>
      <c r="B271" t="s">
        <v>9</v>
      </c>
      <c r="C271">
        <v>25.84</v>
      </c>
      <c r="D271">
        <v>1</v>
      </c>
      <c r="E271" t="s">
        <v>10</v>
      </c>
      <c r="F271" t="s">
        <v>13</v>
      </c>
      <c r="G271">
        <v>9282.4806000000008</v>
      </c>
    </row>
    <row r="272" spans="1:7">
      <c r="A272">
        <v>18</v>
      </c>
      <c r="B272" t="s">
        <v>9</v>
      </c>
      <c r="C272">
        <v>29.37</v>
      </c>
      <c r="D272">
        <v>1</v>
      </c>
      <c r="E272" t="s">
        <v>10</v>
      </c>
      <c r="F272" t="s">
        <v>11</v>
      </c>
      <c r="G272">
        <v>1719.4363000000001</v>
      </c>
    </row>
    <row r="273" spans="1:7">
      <c r="A273">
        <v>50</v>
      </c>
      <c r="B273" t="s">
        <v>9</v>
      </c>
      <c r="C273">
        <v>34.200000000000003</v>
      </c>
      <c r="D273">
        <v>2</v>
      </c>
      <c r="E273" t="s">
        <v>7</v>
      </c>
      <c r="F273" t="s">
        <v>8</v>
      </c>
      <c r="G273">
        <v>42856.838000000003</v>
      </c>
    </row>
    <row r="274" spans="1:7">
      <c r="A274">
        <v>41</v>
      </c>
      <c r="B274" t="s">
        <v>9</v>
      </c>
      <c r="C274">
        <v>37.049999999999997</v>
      </c>
      <c r="D274">
        <v>2</v>
      </c>
      <c r="E274" t="s">
        <v>10</v>
      </c>
      <c r="F274" t="s">
        <v>12</v>
      </c>
      <c r="G274">
        <v>7265.7025000000003</v>
      </c>
    </row>
    <row r="275" spans="1:7">
      <c r="A275">
        <v>50</v>
      </c>
      <c r="B275" t="s">
        <v>9</v>
      </c>
      <c r="C275">
        <v>27.454999999999998</v>
      </c>
      <c r="D275">
        <v>1</v>
      </c>
      <c r="E275" t="s">
        <v>10</v>
      </c>
      <c r="F275" t="s">
        <v>13</v>
      </c>
      <c r="G275">
        <v>9617.6624499999998</v>
      </c>
    </row>
    <row r="276" spans="1:7">
      <c r="A276">
        <v>25</v>
      </c>
      <c r="B276" t="s">
        <v>9</v>
      </c>
      <c r="C276">
        <v>27.55</v>
      </c>
      <c r="D276">
        <v>0</v>
      </c>
      <c r="E276" t="s">
        <v>10</v>
      </c>
      <c r="F276" t="s">
        <v>12</v>
      </c>
      <c r="G276">
        <v>2523.1695</v>
      </c>
    </row>
    <row r="277" spans="1:7">
      <c r="A277">
        <v>47</v>
      </c>
      <c r="B277" t="s">
        <v>6</v>
      </c>
      <c r="C277">
        <v>26.6</v>
      </c>
      <c r="D277">
        <v>2</v>
      </c>
      <c r="E277" t="s">
        <v>10</v>
      </c>
      <c r="F277" t="s">
        <v>13</v>
      </c>
      <c r="G277">
        <v>9715.8410000000003</v>
      </c>
    </row>
    <row r="278" spans="1:7">
      <c r="A278">
        <v>19</v>
      </c>
      <c r="B278" t="s">
        <v>9</v>
      </c>
      <c r="C278">
        <v>20.614999999999998</v>
      </c>
      <c r="D278">
        <v>2</v>
      </c>
      <c r="E278" t="s">
        <v>10</v>
      </c>
      <c r="F278" t="s">
        <v>12</v>
      </c>
      <c r="G278">
        <v>2803.69785</v>
      </c>
    </row>
    <row r="279" spans="1:7">
      <c r="A279">
        <v>22</v>
      </c>
      <c r="B279" t="s">
        <v>6</v>
      </c>
      <c r="C279">
        <v>24.3</v>
      </c>
      <c r="D279">
        <v>0</v>
      </c>
      <c r="E279" t="s">
        <v>10</v>
      </c>
      <c r="F279" t="s">
        <v>8</v>
      </c>
      <c r="G279">
        <v>2150.4690000000001</v>
      </c>
    </row>
    <row r="280" spans="1:7">
      <c r="A280">
        <v>59</v>
      </c>
      <c r="B280" t="s">
        <v>9</v>
      </c>
      <c r="C280">
        <v>31.79</v>
      </c>
      <c r="D280">
        <v>2</v>
      </c>
      <c r="E280" t="s">
        <v>10</v>
      </c>
      <c r="F280" t="s">
        <v>11</v>
      </c>
      <c r="G280">
        <v>12928.7911</v>
      </c>
    </row>
    <row r="281" spans="1:7">
      <c r="A281">
        <v>51</v>
      </c>
      <c r="B281" t="s">
        <v>6</v>
      </c>
      <c r="C281">
        <v>21.56</v>
      </c>
      <c r="D281">
        <v>1</v>
      </c>
      <c r="E281" t="s">
        <v>10</v>
      </c>
      <c r="F281" t="s">
        <v>11</v>
      </c>
      <c r="G281">
        <v>9855.1314000000002</v>
      </c>
    </row>
    <row r="282" spans="1:7">
      <c r="A282">
        <v>40</v>
      </c>
      <c r="B282" t="s">
        <v>6</v>
      </c>
      <c r="C282">
        <v>28.12</v>
      </c>
      <c r="D282">
        <v>1</v>
      </c>
      <c r="E282" t="s">
        <v>7</v>
      </c>
      <c r="F282" t="s">
        <v>13</v>
      </c>
      <c r="G282">
        <v>22331.566800000001</v>
      </c>
    </row>
    <row r="283" spans="1:7">
      <c r="A283">
        <v>54</v>
      </c>
      <c r="B283" t="s">
        <v>9</v>
      </c>
      <c r="C283">
        <v>40.564999999999998</v>
      </c>
      <c r="D283">
        <v>3</v>
      </c>
      <c r="E283" t="s">
        <v>7</v>
      </c>
      <c r="F283" t="s">
        <v>13</v>
      </c>
      <c r="G283">
        <v>48549.178350000002</v>
      </c>
    </row>
    <row r="284" spans="1:7">
      <c r="A284">
        <v>30</v>
      </c>
      <c r="B284" t="s">
        <v>9</v>
      </c>
      <c r="C284">
        <v>27.645</v>
      </c>
      <c r="D284">
        <v>1</v>
      </c>
      <c r="E284" t="s">
        <v>10</v>
      </c>
      <c r="F284" t="s">
        <v>13</v>
      </c>
      <c r="G284">
        <v>4237.12655</v>
      </c>
    </row>
    <row r="285" spans="1:7">
      <c r="A285">
        <v>55</v>
      </c>
      <c r="B285" t="s">
        <v>6</v>
      </c>
      <c r="C285">
        <v>32.395000000000003</v>
      </c>
      <c r="D285">
        <v>1</v>
      </c>
      <c r="E285" t="s">
        <v>10</v>
      </c>
      <c r="F285" t="s">
        <v>13</v>
      </c>
      <c r="G285">
        <v>11879.10405</v>
      </c>
    </row>
    <row r="286" spans="1:7">
      <c r="A286">
        <v>52</v>
      </c>
      <c r="B286" t="s">
        <v>6</v>
      </c>
      <c r="C286">
        <v>31.2</v>
      </c>
      <c r="D286">
        <v>0</v>
      </c>
      <c r="E286" t="s">
        <v>10</v>
      </c>
      <c r="F286" t="s">
        <v>8</v>
      </c>
      <c r="G286">
        <v>9625.92</v>
      </c>
    </row>
    <row r="287" spans="1:7">
      <c r="A287">
        <v>46</v>
      </c>
      <c r="B287" t="s">
        <v>9</v>
      </c>
      <c r="C287">
        <v>26.62</v>
      </c>
      <c r="D287">
        <v>1</v>
      </c>
      <c r="E287" t="s">
        <v>10</v>
      </c>
      <c r="F287" t="s">
        <v>11</v>
      </c>
      <c r="G287">
        <v>7742.1098000000002</v>
      </c>
    </row>
    <row r="288" spans="1:7">
      <c r="A288">
        <v>46</v>
      </c>
      <c r="B288" t="s">
        <v>6</v>
      </c>
      <c r="C288">
        <v>48.07</v>
      </c>
      <c r="D288">
        <v>2</v>
      </c>
      <c r="E288" t="s">
        <v>10</v>
      </c>
      <c r="F288" t="s">
        <v>13</v>
      </c>
      <c r="G288">
        <v>9432.9253000000008</v>
      </c>
    </row>
    <row r="289" spans="1:7">
      <c r="A289">
        <v>63</v>
      </c>
      <c r="B289" t="s">
        <v>6</v>
      </c>
      <c r="C289">
        <v>26.22</v>
      </c>
      <c r="D289">
        <v>0</v>
      </c>
      <c r="E289" t="s">
        <v>10</v>
      </c>
      <c r="F289" t="s">
        <v>12</v>
      </c>
      <c r="G289">
        <v>14256.192800000001</v>
      </c>
    </row>
    <row r="290" spans="1:7">
      <c r="A290">
        <v>59</v>
      </c>
      <c r="B290" t="s">
        <v>6</v>
      </c>
      <c r="C290">
        <v>36.765000000000001</v>
      </c>
      <c r="D290">
        <v>1</v>
      </c>
      <c r="E290" t="s">
        <v>7</v>
      </c>
      <c r="F290" t="s">
        <v>13</v>
      </c>
      <c r="G290">
        <v>47896.79135</v>
      </c>
    </row>
    <row r="291" spans="1:7">
      <c r="A291">
        <v>52</v>
      </c>
      <c r="B291" t="s">
        <v>9</v>
      </c>
      <c r="C291">
        <v>26.4</v>
      </c>
      <c r="D291">
        <v>3</v>
      </c>
      <c r="E291" t="s">
        <v>10</v>
      </c>
      <c r="F291" t="s">
        <v>11</v>
      </c>
      <c r="G291">
        <v>25992.821039999999</v>
      </c>
    </row>
    <row r="292" spans="1:7">
      <c r="A292">
        <v>28</v>
      </c>
      <c r="B292" t="s">
        <v>6</v>
      </c>
      <c r="C292">
        <v>33.4</v>
      </c>
      <c r="D292">
        <v>0</v>
      </c>
      <c r="E292" t="s">
        <v>10</v>
      </c>
      <c r="F292" t="s">
        <v>8</v>
      </c>
      <c r="G292">
        <v>3172.018</v>
      </c>
    </row>
    <row r="293" spans="1:7">
      <c r="A293">
        <v>29</v>
      </c>
      <c r="B293" t="s">
        <v>9</v>
      </c>
      <c r="C293">
        <v>29.64</v>
      </c>
      <c r="D293">
        <v>1</v>
      </c>
      <c r="E293" t="s">
        <v>10</v>
      </c>
      <c r="F293" t="s">
        <v>13</v>
      </c>
      <c r="G293">
        <v>20277.807509999999</v>
      </c>
    </row>
    <row r="294" spans="1:7">
      <c r="A294">
        <v>25</v>
      </c>
      <c r="B294" t="s">
        <v>9</v>
      </c>
      <c r="C294">
        <v>45.54</v>
      </c>
      <c r="D294">
        <v>2</v>
      </c>
      <c r="E294" t="s">
        <v>7</v>
      </c>
      <c r="F294" t="s">
        <v>11</v>
      </c>
      <c r="G294">
        <v>42112.2356</v>
      </c>
    </row>
    <row r="295" spans="1:7">
      <c r="A295">
        <v>22</v>
      </c>
      <c r="B295" t="s">
        <v>6</v>
      </c>
      <c r="C295">
        <v>28.82</v>
      </c>
      <c r="D295">
        <v>0</v>
      </c>
      <c r="E295" t="s">
        <v>10</v>
      </c>
      <c r="F295" t="s">
        <v>11</v>
      </c>
      <c r="G295">
        <v>2156.7518</v>
      </c>
    </row>
    <row r="296" spans="1:7">
      <c r="A296">
        <v>25</v>
      </c>
      <c r="B296" t="s">
        <v>9</v>
      </c>
      <c r="C296">
        <v>26.8</v>
      </c>
      <c r="D296">
        <v>3</v>
      </c>
      <c r="E296" t="s">
        <v>10</v>
      </c>
      <c r="F296" t="s">
        <v>8</v>
      </c>
      <c r="G296">
        <v>3906.127</v>
      </c>
    </row>
    <row r="297" spans="1:7">
      <c r="A297">
        <v>18</v>
      </c>
      <c r="B297" t="s">
        <v>9</v>
      </c>
      <c r="C297">
        <v>22.99</v>
      </c>
      <c r="D297">
        <v>0</v>
      </c>
      <c r="E297" t="s">
        <v>10</v>
      </c>
      <c r="F297" t="s">
        <v>13</v>
      </c>
      <c r="G297">
        <v>1704.5681</v>
      </c>
    </row>
    <row r="298" spans="1:7">
      <c r="A298">
        <v>19</v>
      </c>
      <c r="B298" t="s">
        <v>9</v>
      </c>
      <c r="C298">
        <v>27.7</v>
      </c>
      <c r="D298">
        <v>0</v>
      </c>
      <c r="E298" t="s">
        <v>7</v>
      </c>
      <c r="F298" t="s">
        <v>8</v>
      </c>
      <c r="G298">
        <v>16297.846</v>
      </c>
    </row>
    <row r="299" spans="1:7">
      <c r="A299">
        <v>47</v>
      </c>
      <c r="B299" t="s">
        <v>9</v>
      </c>
      <c r="C299">
        <v>25.41</v>
      </c>
      <c r="D299">
        <v>1</v>
      </c>
      <c r="E299" t="s">
        <v>7</v>
      </c>
      <c r="F299" t="s">
        <v>11</v>
      </c>
      <c r="G299">
        <v>21978.676899999999</v>
      </c>
    </row>
    <row r="300" spans="1:7">
      <c r="A300">
        <v>31</v>
      </c>
      <c r="B300" t="s">
        <v>9</v>
      </c>
      <c r="C300">
        <v>34.39</v>
      </c>
      <c r="D300">
        <v>3</v>
      </c>
      <c r="E300" t="s">
        <v>7</v>
      </c>
      <c r="F300" t="s">
        <v>12</v>
      </c>
      <c r="G300">
        <v>38746.355100000001</v>
      </c>
    </row>
    <row r="301" spans="1:7">
      <c r="A301">
        <v>48</v>
      </c>
      <c r="B301" t="s">
        <v>6</v>
      </c>
      <c r="C301">
        <v>28.88</v>
      </c>
      <c r="D301">
        <v>1</v>
      </c>
      <c r="E301" t="s">
        <v>10</v>
      </c>
      <c r="F301" t="s">
        <v>12</v>
      </c>
      <c r="G301">
        <v>9249.4951999999994</v>
      </c>
    </row>
    <row r="302" spans="1:7">
      <c r="A302">
        <v>36</v>
      </c>
      <c r="B302" t="s">
        <v>9</v>
      </c>
      <c r="C302">
        <v>27.55</v>
      </c>
      <c r="D302">
        <v>3</v>
      </c>
      <c r="E302" t="s">
        <v>10</v>
      </c>
      <c r="F302" t="s">
        <v>13</v>
      </c>
      <c r="G302">
        <v>6746.7425000000003</v>
      </c>
    </row>
    <row r="303" spans="1:7">
      <c r="A303">
        <v>53</v>
      </c>
      <c r="B303" t="s">
        <v>6</v>
      </c>
      <c r="C303">
        <v>22.61</v>
      </c>
      <c r="D303">
        <v>3</v>
      </c>
      <c r="E303" t="s">
        <v>7</v>
      </c>
      <c r="F303" t="s">
        <v>13</v>
      </c>
      <c r="G303">
        <v>24873.384900000001</v>
      </c>
    </row>
    <row r="304" spans="1:7">
      <c r="A304">
        <v>56</v>
      </c>
      <c r="B304" t="s">
        <v>6</v>
      </c>
      <c r="C304">
        <v>37.51</v>
      </c>
      <c r="D304">
        <v>2</v>
      </c>
      <c r="E304" t="s">
        <v>10</v>
      </c>
      <c r="F304" t="s">
        <v>11</v>
      </c>
      <c r="G304">
        <v>12265.5069</v>
      </c>
    </row>
    <row r="305" spans="1:7">
      <c r="A305">
        <v>28</v>
      </c>
      <c r="B305" t="s">
        <v>6</v>
      </c>
      <c r="C305">
        <v>33</v>
      </c>
      <c r="D305">
        <v>2</v>
      </c>
      <c r="E305" t="s">
        <v>10</v>
      </c>
      <c r="F305" t="s">
        <v>11</v>
      </c>
      <c r="G305">
        <v>4349.4620000000004</v>
      </c>
    </row>
    <row r="306" spans="1:7">
      <c r="A306">
        <v>57</v>
      </c>
      <c r="B306" t="s">
        <v>6</v>
      </c>
      <c r="C306">
        <v>38</v>
      </c>
      <c r="D306">
        <v>2</v>
      </c>
      <c r="E306" t="s">
        <v>10</v>
      </c>
      <c r="F306" t="s">
        <v>8</v>
      </c>
      <c r="G306">
        <v>12646.207</v>
      </c>
    </row>
    <row r="307" spans="1:7">
      <c r="A307">
        <v>29</v>
      </c>
      <c r="B307" t="s">
        <v>9</v>
      </c>
      <c r="C307">
        <v>33.344999999999999</v>
      </c>
      <c r="D307">
        <v>2</v>
      </c>
      <c r="E307" t="s">
        <v>10</v>
      </c>
      <c r="F307" t="s">
        <v>12</v>
      </c>
      <c r="G307">
        <v>19442.353500000001</v>
      </c>
    </row>
    <row r="308" spans="1:7">
      <c r="A308">
        <v>28</v>
      </c>
      <c r="B308" t="s">
        <v>6</v>
      </c>
      <c r="C308">
        <v>27.5</v>
      </c>
      <c r="D308">
        <v>2</v>
      </c>
      <c r="E308" t="s">
        <v>10</v>
      </c>
      <c r="F308" t="s">
        <v>8</v>
      </c>
      <c r="G308">
        <v>20177.671129999999</v>
      </c>
    </row>
    <row r="309" spans="1:7">
      <c r="A309">
        <v>30</v>
      </c>
      <c r="B309" t="s">
        <v>6</v>
      </c>
      <c r="C309">
        <v>33.33</v>
      </c>
      <c r="D309">
        <v>1</v>
      </c>
      <c r="E309" t="s">
        <v>10</v>
      </c>
      <c r="F309" t="s">
        <v>11</v>
      </c>
      <c r="G309">
        <v>4151.0286999999998</v>
      </c>
    </row>
    <row r="310" spans="1:7">
      <c r="A310">
        <v>58</v>
      </c>
      <c r="B310" t="s">
        <v>9</v>
      </c>
      <c r="C310">
        <v>34.865000000000002</v>
      </c>
      <c r="D310">
        <v>0</v>
      </c>
      <c r="E310" t="s">
        <v>10</v>
      </c>
      <c r="F310" t="s">
        <v>13</v>
      </c>
      <c r="G310">
        <v>11944.594349999999</v>
      </c>
    </row>
    <row r="311" spans="1:7">
      <c r="A311">
        <v>41</v>
      </c>
      <c r="B311" t="s">
        <v>6</v>
      </c>
      <c r="C311">
        <v>33.06</v>
      </c>
      <c r="D311">
        <v>2</v>
      </c>
      <c r="E311" t="s">
        <v>10</v>
      </c>
      <c r="F311" t="s">
        <v>12</v>
      </c>
      <c r="G311">
        <v>7749.1563999999998</v>
      </c>
    </row>
    <row r="312" spans="1:7">
      <c r="A312">
        <v>50</v>
      </c>
      <c r="B312" t="s">
        <v>9</v>
      </c>
      <c r="C312">
        <v>26.6</v>
      </c>
      <c r="D312">
        <v>0</v>
      </c>
      <c r="E312" t="s">
        <v>10</v>
      </c>
      <c r="F312" t="s">
        <v>8</v>
      </c>
      <c r="G312">
        <v>8444.4740000000002</v>
      </c>
    </row>
    <row r="313" spans="1:7">
      <c r="A313">
        <v>19</v>
      </c>
      <c r="B313" t="s">
        <v>6</v>
      </c>
      <c r="C313">
        <v>24.7</v>
      </c>
      <c r="D313">
        <v>0</v>
      </c>
      <c r="E313" t="s">
        <v>10</v>
      </c>
      <c r="F313" t="s">
        <v>8</v>
      </c>
      <c r="G313">
        <v>1737.376</v>
      </c>
    </row>
    <row r="314" spans="1:7">
      <c r="A314">
        <v>43</v>
      </c>
      <c r="B314" t="s">
        <v>9</v>
      </c>
      <c r="C314">
        <v>35.97</v>
      </c>
      <c r="D314">
        <v>3</v>
      </c>
      <c r="E314" t="s">
        <v>7</v>
      </c>
      <c r="F314" t="s">
        <v>11</v>
      </c>
      <c r="G314">
        <v>42124.515299999999</v>
      </c>
    </row>
    <row r="315" spans="1:7">
      <c r="A315">
        <v>49</v>
      </c>
      <c r="B315" t="s">
        <v>9</v>
      </c>
      <c r="C315">
        <v>35.86</v>
      </c>
      <c r="D315">
        <v>0</v>
      </c>
      <c r="E315" t="s">
        <v>10</v>
      </c>
      <c r="F315" t="s">
        <v>11</v>
      </c>
      <c r="G315">
        <v>8124.4084000000003</v>
      </c>
    </row>
    <row r="316" spans="1:7">
      <c r="A316">
        <v>27</v>
      </c>
      <c r="B316" t="s">
        <v>6</v>
      </c>
      <c r="C316">
        <v>31.4</v>
      </c>
      <c r="D316">
        <v>0</v>
      </c>
      <c r="E316" t="s">
        <v>7</v>
      </c>
      <c r="F316" t="s">
        <v>8</v>
      </c>
      <c r="G316">
        <v>34838.873</v>
      </c>
    </row>
    <row r="317" spans="1:7">
      <c r="A317">
        <v>52</v>
      </c>
      <c r="B317" t="s">
        <v>9</v>
      </c>
      <c r="C317">
        <v>33.25</v>
      </c>
      <c r="D317">
        <v>0</v>
      </c>
      <c r="E317" t="s">
        <v>10</v>
      </c>
      <c r="F317" t="s">
        <v>13</v>
      </c>
      <c r="G317">
        <v>9722.7695000000003</v>
      </c>
    </row>
    <row r="318" spans="1:7">
      <c r="A318">
        <v>50</v>
      </c>
      <c r="B318" t="s">
        <v>9</v>
      </c>
      <c r="C318">
        <v>32.204999999999998</v>
      </c>
      <c r="D318">
        <v>0</v>
      </c>
      <c r="E318" t="s">
        <v>10</v>
      </c>
      <c r="F318" t="s">
        <v>12</v>
      </c>
      <c r="G318">
        <v>8835.2649500000007</v>
      </c>
    </row>
    <row r="319" spans="1:7">
      <c r="A319">
        <v>54</v>
      </c>
      <c r="B319" t="s">
        <v>9</v>
      </c>
      <c r="C319">
        <v>32.774999999999999</v>
      </c>
      <c r="D319">
        <v>0</v>
      </c>
      <c r="E319" t="s">
        <v>10</v>
      </c>
      <c r="F319" t="s">
        <v>13</v>
      </c>
      <c r="G319">
        <v>10435.06525</v>
      </c>
    </row>
    <row r="320" spans="1:7">
      <c r="A320">
        <v>44</v>
      </c>
      <c r="B320" t="s">
        <v>6</v>
      </c>
      <c r="C320">
        <v>27.645</v>
      </c>
      <c r="D320">
        <v>0</v>
      </c>
      <c r="E320" t="s">
        <v>10</v>
      </c>
      <c r="F320" t="s">
        <v>12</v>
      </c>
      <c r="G320">
        <v>7421.1945500000002</v>
      </c>
    </row>
    <row r="321" spans="1:7">
      <c r="A321">
        <v>32</v>
      </c>
      <c r="B321" t="s">
        <v>9</v>
      </c>
      <c r="C321">
        <v>37.335000000000001</v>
      </c>
      <c r="D321">
        <v>1</v>
      </c>
      <c r="E321" t="s">
        <v>10</v>
      </c>
      <c r="F321" t="s">
        <v>13</v>
      </c>
      <c r="G321">
        <v>4667.6076499999999</v>
      </c>
    </row>
    <row r="322" spans="1:7">
      <c r="A322">
        <v>34</v>
      </c>
      <c r="B322" t="s">
        <v>9</v>
      </c>
      <c r="C322">
        <v>25.27</v>
      </c>
      <c r="D322">
        <v>1</v>
      </c>
      <c r="E322" t="s">
        <v>10</v>
      </c>
      <c r="F322" t="s">
        <v>12</v>
      </c>
      <c r="G322">
        <v>4894.7533000000003</v>
      </c>
    </row>
    <row r="323" spans="1:7">
      <c r="A323">
        <v>26</v>
      </c>
      <c r="B323" t="s">
        <v>6</v>
      </c>
      <c r="C323">
        <v>29.64</v>
      </c>
      <c r="D323">
        <v>4</v>
      </c>
      <c r="E323" t="s">
        <v>10</v>
      </c>
      <c r="F323" t="s">
        <v>13</v>
      </c>
      <c r="G323">
        <v>24671.663339999999</v>
      </c>
    </row>
    <row r="324" spans="1:7">
      <c r="A324">
        <v>34</v>
      </c>
      <c r="B324" t="s">
        <v>9</v>
      </c>
      <c r="C324">
        <v>30.8</v>
      </c>
      <c r="D324">
        <v>0</v>
      </c>
      <c r="E324" t="s">
        <v>7</v>
      </c>
      <c r="F324" t="s">
        <v>8</v>
      </c>
      <c r="G324">
        <v>35491.64</v>
      </c>
    </row>
    <row r="325" spans="1:7">
      <c r="A325">
        <v>57</v>
      </c>
      <c r="B325" t="s">
        <v>9</v>
      </c>
      <c r="C325">
        <v>40.945</v>
      </c>
      <c r="D325">
        <v>0</v>
      </c>
      <c r="E325" t="s">
        <v>10</v>
      </c>
      <c r="F325" t="s">
        <v>13</v>
      </c>
      <c r="G325">
        <v>11566.30055</v>
      </c>
    </row>
    <row r="326" spans="1:7">
      <c r="A326">
        <v>29</v>
      </c>
      <c r="B326" t="s">
        <v>9</v>
      </c>
      <c r="C326">
        <v>27.2</v>
      </c>
      <c r="D326">
        <v>0</v>
      </c>
      <c r="E326" t="s">
        <v>10</v>
      </c>
      <c r="F326" t="s">
        <v>8</v>
      </c>
      <c r="G326">
        <v>2866.0909999999999</v>
      </c>
    </row>
    <row r="327" spans="1:7">
      <c r="A327">
        <v>40</v>
      </c>
      <c r="B327" t="s">
        <v>9</v>
      </c>
      <c r="C327">
        <v>34.104999999999997</v>
      </c>
      <c r="D327">
        <v>1</v>
      </c>
      <c r="E327" t="s">
        <v>10</v>
      </c>
      <c r="F327" t="s">
        <v>13</v>
      </c>
      <c r="G327">
        <v>6600.2059499999996</v>
      </c>
    </row>
    <row r="328" spans="1:7">
      <c r="A328">
        <v>27</v>
      </c>
      <c r="B328" t="s">
        <v>6</v>
      </c>
      <c r="C328">
        <v>23.21</v>
      </c>
      <c r="D328">
        <v>1</v>
      </c>
      <c r="E328" t="s">
        <v>10</v>
      </c>
      <c r="F328" t="s">
        <v>11</v>
      </c>
      <c r="G328">
        <v>3561.8888999999999</v>
      </c>
    </row>
    <row r="329" spans="1:7">
      <c r="A329">
        <v>45</v>
      </c>
      <c r="B329" t="s">
        <v>9</v>
      </c>
      <c r="C329">
        <v>36.479999999999997</v>
      </c>
      <c r="D329">
        <v>2</v>
      </c>
      <c r="E329" t="s">
        <v>7</v>
      </c>
      <c r="F329" t="s">
        <v>12</v>
      </c>
      <c r="G329">
        <v>42760.502200000003</v>
      </c>
    </row>
    <row r="330" spans="1:7">
      <c r="A330">
        <v>64</v>
      </c>
      <c r="B330" t="s">
        <v>6</v>
      </c>
      <c r="C330">
        <v>33.799999999999997</v>
      </c>
      <c r="D330">
        <v>1</v>
      </c>
      <c r="E330" t="s">
        <v>7</v>
      </c>
      <c r="F330" t="s">
        <v>8</v>
      </c>
      <c r="G330">
        <v>47928.03</v>
      </c>
    </row>
    <row r="331" spans="1:7">
      <c r="A331">
        <v>52</v>
      </c>
      <c r="B331" t="s">
        <v>9</v>
      </c>
      <c r="C331">
        <v>36.700000000000003</v>
      </c>
      <c r="D331">
        <v>0</v>
      </c>
      <c r="E331" t="s">
        <v>10</v>
      </c>
      <c r="F331" t="s">
        <v>8</v>
      </c>
      <c r="G331">
        <v>9144.5650000000005</v>
      </c>
    </row>
    <row r="332" spans="1:7">
      <c r="A332">
        <v>61</v>
      </c>
      <c r="B332" t="s">
        <v>6</v>
      </c>
      <c r="C332">
        <v>36.384999999999998</v>
      </c>
      <c r="D332">
        <v>1</v>
      </c>
      <c r="E332" t="s">
        <v>7</v>
      </c>
      <c r="F332" t="s">
        <v>13</v>
      </c>
      <c r="G332">
        <v>48517.563150000002</v>
      </c>
    </row>
    <row r="333" spans="1:7">
      <c r="A333">
        <v>52</v>
      </c>
      <c r="B333" t="s">
        <v>9</v>
      </c>
      <c r="C333">
        <v>27.36</v>
      </c>
      <c r="D333">
        <v>0</v>
      </c>
      <c r="E333" t="s">
        <v>7</v>
      </c>
      <c r="F333" t="s">
        <v>12</v>
      </c>
      <c r="G333">
        <v>24393.6224</v>
      </c>
    </row>
    <row r="334" spans="1:7">
      <c r="A334">
        <v>61</v>
      </c>
      <c r="B334" t="s">
        <v>6</v>
      </c>
      <c r="C334">
        <v>31.16</v>
      </c>
      <c r="D334">
        <v>0</v>
      </c>
      <c r="E334" t="s">
        <v>10</v>
      </c>
      <c r="F334" t="s">
        <v>12</v>
      </c>
      <c r="G334">
        <v>13429.035400000001</v>
      </c>
    </row>
    <row r="335" spans="1:7">
      <c r="A335">
        <v>56</v>
      </c>
      <c r="B335" t="s">
        <v>6</v>
      </c>
      <c r="C335">
        <v>28.785</v>
      </c>
      <c r="D335">
        <v>0</v>
      </c>
      <c r="E335" t="s">
        <v>10</v>
      </c>
      <c r="F335" t="s">
        <v>13</v>
      </c>
      <c r="G335">
        <v>11658.379150000001</v>
      </c>
    </row>
    <row r="336" spans="1:7">
      <c r="A336">
        <v>43</v>
      </c>
      <c r="B336" t="s">
        <v>6</v>
      </c>
      <c r="C336">
        <v>35.72</v>
      </c>
      <c r="D336">
        <v>2</v>
      </c>
      <c r="E336" t="s">
        <v>10</v>
      </c>
      <c r="F336" t="s">
        <v>13</v>
      </c>
      <c r="G336">
        <v>19144.576519999999</v>
      </c>
    </row>
    <row r="337" spans="1:7">
      <c r="A337">
        <v>64</v>
      </c>
      <c r="B337" t="s">
        <v>9</v>
      </c>
      <c r="C337">
        <v>34.5</v>
      </c>
      <c r="D337">
        <v>0</v>
      </c>
      <c r="E337" t="s">
        <v>10</v>
      </c>
      <c r="F337" t="s">
        <v>8</v>
      </c>
      <c r="G337">
        <v>13822.803</v>
      </c>
    </row>
    <row r="338" spans="1:7">
      <c r="A338">
        <v>60</v>
      </c>
      <c r="B338" t="s">
        <v>9</v>
      </c>
      <c r="C338">
        <v>25.74</v>
      </c>
      <c r="D338">
        <v>0</v>
      </c>
      <c r="E338" t="s">
        <v>10</v>
      </c>
      <c r="F338" t="s">
        <v>11</v>
      </c>
      <c r="G338">
        <v>12142.578600000001</v>
      </c>
    </row>
    <row r="339" spans="1:7">
      <c r="A339">
        <v>62</v>
      </c>
      <c r="B339" t="s">
        <v>9</v>
      </c>
      <c r="C339">
        <v>27.55</v>
      </c>
      <c r="D339">
        <v>1</v>
      </c>
      <c r="E339" t="s">
        <v>10</v>
      </c>
      <c r="F339" t="s">
        <v>12</v>
      </c>
      <c r="G339">
        <v>13937.666499999999</v>
      </c>
    </row>
    <row r="340" spans="1:7">
      <c r="A340">
        <v>50</v>
      </c>
      <c r="B340" t="s">
        <v>9</v>
      </c>
      <c r="C340">
        <v>32.299999999999997</v>
      </c>
      <c r="D340">
        <v>1</v>
      </c>
      <c r="E340" t="s">
        <v>7</v>
      </c>
      <c r="F340" t="s">
        <v>13</v>
      </c>
      <c r="G340">
        <v>41919.097000000002</v>
      </c>
    </row>
    <row r="341" spans="1:7">
      <c r="A341">
        <v>46</v>
      </c>
      <c r="B341" t="s">
        <v>6</v>
      </c>
      <c r="C341">
        <v>27.72</v>
      </c>
      <c r="D341">
        <v>1</v>
      </c>
      <c r="E341" t="s">
        <v>10</v>
      </c>
      <c r="F341" t="s">
        <v>11</v>
      </c>
      <c r="G341">
        <v>8232.6388000000006</v>
      </c>
    </row>
    <row r="342" spans="1:7">
      <c r="A342">
        <v>24</v>
      </c>
      <c r="B342" t="s">
        <v>6</v>
      </c>
      <c r="C342">
        <v>27.6</v>
      </c>
      <c r="D342">
        <v>0</v>
      </c>
      <c r="E342" t="s">
        <v>10</v>
      </c>
      <c r="F342" t="s">
        <v>8</v>
      </c>
      <c r="G342">
        <v>18955.220170000001</v>
      </c>
    </row>
    <row r="343" spans="1:7">
      <c r="A343">
        <v>62</v>
      </c>
      <c r="B343" t="s">
        <v>9</v>
      </c>
      <c r="C343">
        <v>30.02</v>
      </c>
      <c r="D343">
        <v>0</v>
      </c>
      <c r="E343" t="s">
        <v>10</v>
      </c>
      <c r="F343" t="s">
        <v>12</v>
      </c>
      <c r="G343">
        <v>13352.0998</v>
      </c>
    </row>
    <row r="344" spans="1:7">
      <c r="A344">
        <v>60</v>
      </c>
      <c r="B344" t="s">
        <v>6</v>
      </c>
      <c r="C344">
        <v>27.55</v>
      </c>
      <c r="D344">
        <v>0</v>
      </c>
      <c r="E344" t="s">
        <v>10</v>
      </c>
      <c r="F344" t="s">
        <v>13</v>
      </c>
      <c r="G344">
        <v>13217.094499999999</v>
      </c>
    </row>
    <row r="345" spans="1:7">
      <c r="A345">
        <v>63</v>
      </c>
      <c r="B345" t="s">
        <v>9</v>
      </c>
      <c r="C345">
        <v>36.765000000000001</v>
      </c>
      <c r="D345">
        <v>0</v>
      </c>
      <c r="E345" t="s">
        <v>10</v>
      </c>
      <c r="F345" t="s">
        <v>13</v>
      </c>
      <c r="G345">
        <v>13981.850350000001</v>
      </c>
    </row>
    <row r="346" spans="1:7">
      <c r="A346">
        <v>49</v>
      </c>
      <c r="B346" t="s">
        <v>6</v>
      </c>
      <c r="C346">
        <v>41.47</v>
      </c>
      <c r="D346">
        <v>4</v>
      </c>
      <c r="E346" t="s">
        <v>10</v>
      </c>
      <c r="F346" t="s">
        <v>11</v>
      </c>
      <c r="G346">
        <v>10977.2063</v>
      </c>
    </row>
    <row r="347" spans="1:7">
      <c r="A347">
        <v>34</v>
      </c>
      <c r="B347" t="s">
        <v>6</v>
      </c>
      <c r="C347">
        <v>29.26</v>
      </c>
      <c r="D347">
        <v>3</v>
      </c>
      <c r="E347" t="s">
        <v>10</v>
      </c>
      <c r="F347" t="s">
        <v>11</v>
      </c>
      <c r="G347">
        <v>6184.2993999999999</v>
      </c>
    </row>
    <row r="348" spans="1:7">
      <c r="A348">
        <v>33</v>
      </c>
      <c r="B348" t="s">
        <v>9</v>
      </c>
      <c r="C348">
        <v>35.75</v>
      </c>
      <c r="D348">
        <v>2</v>
      </c>
      <c r="E348" t="s">
        <v>10</v>
      </c>
      <c r="F348" t="s">
        <v>11</v>
      </c>
      <c r="G348">
        <v>4889.9994999999999</v>
      </c>
    </row>
    <row r="349" spans="1:7">
      <c r="A349">
        <v>46</v>
      </c>
      <c r="B349" t="s">
        <v>9</v>
      </c>
      <c r="C349">
        <v>33.344999999999999</v>
      </c>
      <c r="D349">
        <v>1</v>
      </c>
      <c r="E349" t="s">
        <v>10</v>
      </c>
      <c r="F349" t="s">
        <v>13</v>
      </c>
      <c r="G349">
        <v>8334.4575499999992</v>
      </c>
    </row>
    <row r="350" spans="1:7">
      <c r="A350">
        <v>36</v>
      </c>
      <c r="B350" t="s">
        <v>6</v>
      </c>
      <c r="C350">
        <v>29.92</v>
      </c>
      <c r="D350">
        <v>1</v>
      </c>
      <c r="E350" t="s">
        <v>10</v>
      </c>
      <c r="F350" t="s">
        <v>11</v>
      </c>
      <c r="G350">
        <v>5478.0367999999999</v>
      </c>
    </row>
    <row r="351" spans="1:7">
      <c r="A351">
        <v>19</v>
      </c>
      <c r="B351" t="s">
        <v>9</v>
      </c>
      <c r="C351">
        <v>27.835000000000001</v>
      </c>
      <c r="D351">
        <v>0</v>
      </c>
      <c r="E351" t="s">
        <v>10</v>
      </c>
      <c r="F351" t="s">
        <v>12</v>
      </c>
      <c r="G351">
        <v>1635.7336499999999</v>
      </c>
    </row>
    <row r="352" spans="1:7">
      <c r="A352">
        <v>57</v>
      </c>
      <c r="B352" t="s">
        <v>6</v>
      </c>
      <c r="C352">
        <v>23.18</v>
      </c>
      <c r="D352">
        <v>0</v>
      </c>
      <c r="E352" t="s">
        <v>10</v>
      </c>
      <c r="F352" t="s">
        <v>12</v>
      </c>
      <c r="G352">
        <v>11830.6072</v>
      </c>
    </row>
    <row r="353" spans="1:7">
      <c r="A353">
        <v>50</v>
      </c>
      <c r="B353" t="s">
        <v>6</v>
      </c>
      <c r="C353">
        <v>25.6</v>
      </c>
      <c r="D353">
        <v>0</v>
      </c>
      <c r="E353" t="s">
        <v>10</v>
      </c>
      <c r="F353" t="s">
        <v>8</v>
      </c>
      <c r="G353">
        <v>8932.0840000000007</v>
      </c>
    </row>
    <row r="354" spans="1:7">
      <c r="A354">
        <v>30</v>
      </c>
      <c r="B354" t="s">
        <v>6</v>
      </c>
      <c r="C354">
        <v>27.7</v>
      </c>
      <c r="D354">
        <v>0</v>
      </c>
      <c r="E354" t="s">
        <v>10</v>
      </c>
      <c r="F354" t="s">
        <v>8</v>
      </c>
      <c r="G354">
        <v>3554.203</v>
      </c>
    </row>
    <row r="355" spans="1:7">
      <c r="A355">
        <v>33</v>
      </c>
      <c r="B355" t="s">
        <v>9</v>
      </c>
      <c r="C355">
        <v>35.244999999999997</v>
      </c>
      <c r="D355">
        <v>0</v>
      </c>
      <c r="E355" t="s">
        <v>10</v>
      </c>
      <c r="F355" t="s">
        <v>13</v>
      </c>
      <c r="G355">
        <v>12404.8791</v>
      </c>
    </row>
    <row r="356" spans="1:7">
      <c r="A356">
        <v>18</v>
      </c>
      <c r="B356" t="s">
        <v>6</v>
      </c>
      <c r="C356">
        <v>38.28</v>
      </c>
      <c r="D356">
        <v>0</v>
      </c>
      <c r="E356" t="s">
        <v>10</v>
      </c>
      <c r="F356" t="s">
        <v>11</v>
      </c>
      <c r="G356">
        <v>14133.03775</v>
      </c>
    </row>
    <row r="357" spans="1:7">
      <c r="A357">
        <v>46</v>
      </c>
      <c r="B357" t="s">
        <v>9</v>
      </c>
      <c r="C357">
        <v>27.6</v>
      </c>
      <c r="D357">
        <v>0</v>
      </c>
      <c r="E357" t="s">
        <v>10</v>
      </c>
      <c r="F357" t="s">
        <v>8</v>
      </c>
      <c r="G357">
        <v>24603.04837</v>
      </c>
    </row>
    <row r="358" spans="1:7">
      <c r="A358">
        <v>46</v>
      </c>
      <c r="B358" t="s">
        <v>9</v>
      </c>
      <c r="C358">
        <v>43.89</v>
      </c>
      <c r="D358">
        <v>3</v>
      </c>
      <c r="E358" t="s">
        <v>10</v>
      </c>
      <c r="F358" t="s">
        <v>11</v>
      </c>
      <c r="G358">
        <v>8944.1151000000009</v>
      </c>
    </row>
    <row r="359" spans="1:7">
      <c r="A359">
        <v>47</v>
      </c>
      <c r="B359" t="s">
        <v>9</v>
      </c>
      <c r="C359">
        <v>29.83</v>
      </c>
      <c r="D359">
        <v>3</v>
      </c>
      <c r="E359" t="s">
        <v>10</v>
      </c>
      <c r="F359" t="s">
        <v>12</v>
      </c>
      <c r="G359">
        <v>9620.3307000000004</v>
      </c>
    </row>
    <row r="360" spans="1:7">
      <c r="A360">
        <v>23</v>
      </c>
      <c r="B360" t="s">
        <v>9</v>
      </c>
      <c r="C360">
        <v>41.91</v>
      </c>
      <c r="D360">
        <v>0</v>
      </c>
      <c r="E360" t="s">
        <v>10</v>
      </c>
      <c r="F360" t="s">
        <v>11</v>
      </c>
      <c r="G360">
        <v>1837.2819</v>
      </c>
    </row>
    <row r="361" spans="1:7">
      <c r="A361">
        <v>18</v>
      </c>
      <c r="B361" t="s">
        <v>6</v>
      </c>
      <c r="C361">
        <v>20.79</v>
      </c>
      <c r="D361">
        <v>0</v>
      </c>
      <c r="E361" t="s">
        <v>10</v>
      </c>
      <c r="F361" t="s">
        <v>11</v>
      </c>
      <c r="G361">
        <v>1607.5101</v>
      </c>
    </row>
    <row r="362" spans="1:7">
      <c r="A362">
        <v>48</v>
      </c>
      <c r="B362" t="s">
        <v>6</v>
      </c>
      <c r="C362">
        <v>32.299999999999997</v>
      </c>
      <c r="D362">
        <v>2</v>
      </c>
      <c r="E362" t="s">
        <v>10</v>
      </c>
      <c r="F362" t="s">
        <v>13</v>
      </c>
      <c r="G362">
        <v>10043.249</v>
      </c>
    </row>
    <row r="363" spans="1:7">
      <c r="A363">
        <v>35</v>
      </c>
      <c r="B363" t="s">
        <v>9</v>
      </c>
      <c r="C363">
        <v>30.5</v>
      </c>
      <c r="D363">
        <v>1</v>
      </c>
      <c r="E363" t="s">
        <v>10</v>
      </c>
      <c r="F363" t="s">
        <v>8</v>
      </c>
      <c r="G363">
        <v>4751.07</v>
      </c>
    </row>
    <row r="364" spans="1:7">
      <c r="A364">
        <v>19</v>
      </c>
      <c r="B364" t="s">
        <v>6</v>
      </c>
      <c r="C364">
        <v>21.7</v>
      </c>
      <c r="D364">
        <v>0</v>
      </c>
      <c r="E364" t="s">
        <v>7</v>
      </c>
      <c r="F364" t="s">
        <v>8</v>
      </c>
      <c r="G364">
        <v>13844.505999999999</v>
      </c>
    </row>
    <row r="365" spans="1:7">
      <c r="A365">
        <v>21</v>
      </c>
      <c r="B365" t="s">
        <v>6</v>
      </c>
      <c r="C365">
        <v>26.4</v>
      </c>
      <c r="D365">
        <v>1</v>
      </c>
      <c r="E365" t="s">
        <v>10</v>
      </c>
      <c r="F365" t="s">
        <v>8</v>
      </c>
      <c r="G365">
        <v>2597.779</v>
      </c>
    </row>
    <row r="366" spans="1:7">
      <c r="A366">
        <v>21</v>
      </c>
      <c r="B366" t="s">
        <v>6</v>
      </c>
      <c r="C366">
        <v>21.89</v>
      </c>
      <c r="D366">
        <v>2</v>
      </c>
      <c r="E366" t="s">
        <v>10</v>
      </c>
      <c r="F366" t="s">
        <v>11</v>
      </c>
      <c r="G366">
        <v>3180.5101</v>
      </c>
    </row>
    <row r="367" spans="1:7">
      <c r="A367">
        <v>49</v>
      </c>
      <c r="B367" t="s">
        <v>6</v>
      </c>
      <c r="C367">
        <v>30.78</v>
      </c>
      <c r="D367">
        <v>1</v>
      </c>
      <c r="E367" t="s">
        <v>10</v>
      </c>
      <c r="F367" t="s">
        <v>13</v>
      </c>
      <c r="G367">
        <v>9778.3472000000002</v>
      </c>
    </row>
    <row r="368" spans="1:7">
      <c r="A368">
        <v>56</v>
      </c>
      <c r="B368" t="s">
        <v>6</v>
      </c>
      <c r="C368">
        <v>32.299999999999997</v>
      </c>
      <c r="D368">
        <v>3</v>
      </c>
      <c r="E368" t="s">
        <v>10</v>
      </c>
      <c r="F368" t="s">
        <v>13</v>
      </c>
      <c r="G368">
        <v>13430.264999999999</v>
      </c>
    </row>
    <row r="369" spans="1:7">
      <c r="A369">
        <v>42</v>
      </c>
      <c r="B369" t="s">
        <v>6</v>
      </c>
      <c r="C369">
        <v>24.984999999999999</v>
      </c>
      <c r="D369">
        <v>2</v>
      </c>
      <c r="E369" t="s">
        <v>10</v>
      </c>
      <c r="F369" t="s">
        <v>12</v>
      </c>
      <c r="G369">
        <v>8017.0611500000005</v>
      </c>
    </row>
    <row r="370" spans="1:7">
      <c r="A370">
        <v>44</v>
      </c>
      <c r="B370" t="s">
        <v>9</v>
      </c>
      <c r="C370">
        <v>32.015000000000001</v>
      </c>
      <c r="D370">
        <v>2</v>
      </c>
      <c r="E370" t="s">
        <v>10</v>
      </c>
      <c r="F370" t="s">
        <v>12</v>
      </c>
      <c r="G370">
        <v>8116.2688500000004</v>
      </c>
    </row>
    <row r="371" spans="1:7">
      <c r="A371">
        <v>18</v>
      </c>
      <c r="B371" t="s">
        <v>9</v>
      </c>
      <c r="C371">
        <v>30.4</v>
      </c>
      <c r="D371">
        <v>3</v>
      </c>
      <c r="E371" t="s">
        <v>10</v>
      </c>
      <c r="F371" t="s">
        <v>13</v>
      </c>
      <c r="G371">
        <v>3481.8679999999999</v>
      </c>
    </row>
    <row r="372" spans="1:7">
      <c r="A372">
        <v>61</v>
      </c>
      <c r="B372" t="s">
        <v>6</v>
      </c>
      <c r="C372">
        <v>21.09</v>
      </c>
      <c r="D372">
        <v>0</v>
      </c>
      <c r="E372" t="s">
        <v>10</v>
      </c>
      <c r="F372" t="s">
        <v>12</v>
      </c>
      <c r="G372">
        <v>13415.0381</v>
      </c>
    </row>
    <row r="373" spans="1:7">
      <c r="A373">
        <v>57</v>
      </c>
      <c r="B373" t="s">
        <v>6</v>
      </c>
      <c r="C373">
        <v>22.23</v>
      </c>
      <c r="D373">
        <v>0</v>
      </c>
      <c r="E373" t="s">
        <v>10</v>
      </c>
      <c r="F373" t="s">
        <v>13</v>
      </c>
      <c r="G373">
        <v>12029.286700000001</v>
      </c>
    </row>
    <row r="374" spans="1:7">
      <c r="A374">
        <v>42</v>
      </c>
      <c r="B374" t="s">
        <v>6</v>
      </c>
      <c r="C374">
        <v>33.155000000000001</v>
      </c>
      <c r="D374">
        <v>1</v>
      </c>
      <c r="E374" t="s">
        <v>10</v>
      </c>
      <c r="F374" t="s">
        <v>13</v>
      </c>
      <c r="G374">
        <v>7639.4174499999999</v>
      </c>
    </row>
    <row r="375" spans="1:7">
      <c r="A375">
        <v>26</v>
      </c>
      <c r="B375" t="s">
        <v>9</v>
      </c>
      <c r="C375">
        <v>32.9</v>
      </c>
      <c r="D375">
        <v>2</v>
      </c>
      <c r="E375" t="s">
        <v>7</v>
      </c>
      <c r="F375" t="s">
        <v>8</v>
      </c>
      <c r="G375">
        <v>36085.218999999997</v>
      </c>
    </row>
    <row r="376" spans="1:7">
      <c r="A376">
        <v>20</v>
      </c>
      <c r="B376" t="s">
        <v>9</v>
      </c>
      <c r="C376">
        <v>33.33</v>
      </c>
      <c r="D376">
        <v>0</v>
      </c>
      <c r="E376" t="s">
        <v>10</v>
      </c>
      <c r="F376" t="s">
        <v>11</v>
      </c>
      <c r="G376">
        <v>1391.5287000000001</v>
      </c>
    </row>
    <row r="377" spans="1:7">
      <c r="A377">
        <v>23</v>
      </c>
      <c r="B377" t="s">
        <v>6</v>
      </c>
      <c r="C377">
        <v>28.31</v>
      </c>
      <c r="D377">
        <v>0</v>
      </c>
      <c r="E377" t="s">
        <v>7</v>
      </c>
      <c r="F377" t="s">
        <v>12</v>
      </c>
      <c r="G377">
        <v>18033.9679</v>
      </c>
    </row>
    <row r="378" spans="1:7">
      <c r="A378">
        <v>39</v>
      </c>
      <c r="B378" t="s">
        <v>6</v>
      </c>
      <c r="C378">
        <v>24.89</v>
      </c>
      <c r="D378">
        <v>3</v>
      </c>
      <c r="E378" t="s">
        <v>7</v>
      </c>
      <c r="F378" t="s">
        <v>13</v>
      </c>
      <c r="G378">
        <v>21659.930100000001</v>
      </c>
    </row>
    <row r="379" spans="1:7">
      <c r="A379">
        <v>24</v>
      </c>
      <c r="B379" t="s">
        <v>9</v>
      </c>
      <c r="C379">
        <v>40.15</v>
      </c>
      <c r="D379">
        <v>0</v>
      </c>
      <c r="E379" t="s">
        <v>7</v>
      </c>
      <c r="F379" t="s">
        <v>11</v>
      </c>
      <c r="G379">
        <v>38126.246500000001</v>
      </c>
    </row>
    <row r="380" spans="1:7">
      <c r="A380">
        <v>64</v>
      </c>
      <c r="B380" t="s">
        <v>6</v>
      </c>
      <c r="C380">
        <v>30.114999999999998</v>
      </c>
      <c r="D380">
        <v>3</v>
      </c>
      <c r="E380" t="s">
        <v>10</v>
      </c>
      <c r="F380" t="s">
        <v>12</v>
      </c>
      <c r="G380">
        <v>16455.707849999999</v>
      </c>
    </row>
    <row r="381" spans="1:7">
      <c r="A381">
        <v>62</v>
      </c>
      <c r="B381" t="s">
        <v>9</v>
      </c>
      <c r="C381">
        <v>31.46</v>
      </c>
      <c r="D381">
        <v>1</v>
      </c>
      <c r="E381" t="s">
        <v>10</v>
      </c>
      <c r="F381" t="s">
        <v>11</v>
      </c>
      <c r="G381">
        <v>27000.98473</v>
      </c>
    </row>
    <row r="382" spans="1:7">
      <c r="A382">
        <v>27</v>
      </c>
      <c r="B382" t="s">
        <v>6</v>
      </c>
      <c r="C382">
        <v>17.954999999999998</v>
      </c>
      <c r="D382">
        <v>2</v>
      </c>
      <c r="E382" t="s">
        <v>7</v>
      </c>
      <c r="F382" t="s">
        <v>13</v>
      </c>
      <c r="G382">
        <v>15006.579449999999</v>
      </c>
    </row>
    <row r="383" spans="1:7">
      <c r="A383">
        <v>55</v>
      </c>
      <c r="B383" t="s">
        <v>9</v>
      </c>
      <c r="C383">
        <v>30.684999999999999</v>
      </c>
      <c r="D383">
        <v>0</v>
      </c>
      <c r="E383" t="s">
        <v>7</v>
      </c>
      <c r="F383" t="s">
        <v>13</v>
      </c>
      <c r="G383">
        <v>42303.692150000003</v>
      </c>
    </row>
    <row r="384" spans="1:7">
      <c r="A384">
        <v>55</v>
      </c>
      <c r="B384" t="s">
        <v>9</v>
      </c>
      <c r="C384">
        <v>33</v>
      </c>
      <c r="D384">
        <v>0</v>
      </c>
      <c r="E384" t="s">
        <v>10</v>
      </c>
      <c r="F384" t="s">
        <v>11</v>
      </c>
      <c r="G384">
        <v>20781.48892</v>
      </c>
    </row>
    <row r="385" spans="1:7">
      <c r="A385">
        <v>35</v>
      </c>
      <c r="B385" t="s">
        <v>6</v>
      </c>
      <c r="C385">
        <v>43.34</v>
      </c>
      <c r="D385">
        <v>2</v>
      </c>
      <c r="E385" t="s">
        <v>10</v>
      </c>
      <c r="F385" t="s">
        <v>11</v>
      </c>
      <c r="G385">
        <v>5846.9175999999998</v>
      </c>
    </row>
    <row r="386" spans="1:7">
      <c r="A386">
        <v>44</v>
      </c>
      <c r="B386" t="s">
        <v>9</v>
      </c>
      <c r="C386">
        <v>22.135000000000002</v>
      </c>
      <c r="D386">
        <v>2</v>
      </c>
      <c r="E386" t="s">
        <v>10</v>
      </c>
      <c r="F386" t="s">
        <v>13</v>
      </c>
      <c r="G386">
        <v>8302.5356499999998</v>
      </c>
    </row>
    <row r="387" spans="1:7">
      <c r="A387">
        <v>19</v>
      </c>
      <c r="B387" t="s">
        <v>9</v>
      </c>
      <c r="C387">
        <v>34.4</v>
      </c>
      <c r="D387">
        <v>0</v>
      </c>
      <c r="E387" t="s">
        <v>10</v>
      </c>
      <c r="F387" t="s">
        <v>8</v>
      </c>
      <c r="G387">
        <v>1261.8589999999999</v>
      </c>
    </row>
    <row r="388" spans="1:7">
      <c r="A388">
        <v>58</v>
      </c>
      <c r="B388" t="s">
        <v>6</v>
      </c>
      <c r="C388">
        <v>39.049999999999997</v>
      </c>
      <c r="D388">
        <v>0</v>
      </c>
      <c r="E388" t="s">
        <v>10</v>
      </c>
      <c r="F388" t="s">
        <v>11</v>
      </c>
      <c r="G388">
        <v>11856.4115</v>
      </c>
    </row>
    <row r="389" spans="1:7">
      <c r="A389">
        <v>50</v>
      </c>
      <c r="B389" t="s">
        <v>9</v>
      </c>
      <c r="C389">
        <v>25.364999999999998</v>
      </c>
      <c r="D389">
        <v>2</v>
      </c>
      <c r="E389" t="s">
        <v>10</v>
      </c>
      <c r="F389" t="s">
        <v>12</v>
      </c>
      <c r="G389">
        <v>30284.642940000002</v>
      </c>
    </row>
    <row r="390" spans="1:7">
      <c r="A390">
        <v>26</v>
      </c>
      <c r="B390" t="s">
        <v>6</v>
      </c>
      <c r="C390">
        <v>22.61</v>
      </c>
      <c r="D390">
        <v>0</v>
      </c>
      <c r="E390" t="s">
        <v>10</v>
      </c>
      <c r="F390" t="s">
        <v>12</v>
      </c>
      <c r="G390">
        <v>3176.8159000000001</v>
      </c>
    </row>
    <row r="391" spans="1:7">
      <c r="A391">
        <v>24</v>
      </c>
      <c r="B391" t="s">
        <v>6</v>
      </c>
      <c r="C391">
        <v>30.21</v>
      </c>
      <c r="D391">
        <v>3</v>
      </c>
      <c r="E391" t="s">
        <v>10</v>
      </c>
      <c r="F391" t="s">
        <v>12</v>
      </c>
      <c r="G391">
        <v>4618.0798999999997</v>
      </c>
    </row>
    <row r="392" spans="1:7">
      <c r="A392">
        <v>48</v>
      </c>
      <c r="B392" t="s">
        <v>9</v>
      </c>
      <c r="C392">
        <v>35.625</v>
      </c>
      <c r="D392">
        <v>4</v>
      </c>
      <c r="E392" t="s">
        <v>10</v>
      </c>
      <c r="F392" t="s">
        <v>13</v>
      </c>
      <c r="G392">
        <v>10736.87075</v>
      </c>
    </row>
    <row r="393" spans="1:7">
      <c r="A393">
        <v>19</v>
      </c>
      <c r="B393" t="s">
        <v>6</v>
      </c>
      <c r="C393">
        <v>37.43</v>
      </c>
      <c r="D393">
        <v>0</v>
      </c>
      <c r="E393" t="s">
        <v>10</v>
      </c>
      <c r="F393" t="s">
        <v>12</v>
      </c>
      <c r="G393">
        <v>2138.0707000000002</v>
      </c>
    </row>
    <row r="394" spans="1:7">
      <c r="A394">
        <v>48</v>
      </c>
      <c r="B394" t="s">
        <v>9</v>
      </c>
      <c r="C394">
        <v>31.445</v>
      </c>
      <c r="D394">
        <v>1</v>
      </c>
      <c r="E394" t="s">
        <v>10</v>
      </c>
      <c r="F394" t="s">
        <v>13</v>
      </c>
      <c r="G394">
        <v>8964.0605500000001</v>
      </c>
    </row>
    <row r="395" spans="1:7">
      <c r="A395">
        <v>49</v>
      </c>
      <c r="B395" t="s">
        <v>9</v>
      </c>
      <c r="C395">
        <v>31.35</v>
      </c>
      <c r="D395">
        <v>1</v>
      </c>
      <c r="E395" t="s">
        <v>10</v>
      </c>
      <c r="F395" t="s">
        <v>13</v>
      </c>
      <c r="G395">
        <v>9290.1394999999993</v>
      </c>
    </row>
    <row r="396" spans="1:7">
      <c r="A396">
        <v>46</v>
      </c>
      <c r="B396" t="s">
        <v>6</v>
      </c>
      <c r="C396">
        <v>32.299999999999997</v>
      </c>
      <c r="D396">
        <v>2</v>
      </c>
      <c r="E396" t="s">
        <v>10</v>
      </c>
      <c r="F396" t="s">
        <v>13</v>
      </c>
      <c r="G396">
        <v>9411.0049999999992</v>
      </c>
    </row>
    <row r="397" spans="1:7">
      <c r="A397">
        <v>46</v>
      </c>
      <c r="B397" t="s">
        <v>9</v>
      </c>
      <c r="C397">
        <v>19.855</v>
      </c>
      <c r="D397">
        <v>0</v>
      </c>
      <c r="E397" t="s">
        <v>10</v>
      </c>
      <c r="F397" t="s">
        <v>12</v>
      </c>
      <c r="G397">
        <v>7526.7064499999997</v>
      </c>
    </row>
    <row r="398" spans="1:7">
      <c r="A398">
        <v>43</v>
      </c>
      <c r="B398" t="s">
        <v>6</v>
      </c>
      <c r="C398">
        <v>34.4</v>
      </c>
      <c r="D398">
        <v>3</v>
      </c>
      <c r="E398" t="s">
        <v>10</v>
      </c>
      <c r="F398" t="s">
        <v>8</v>
      </c>
      <c r="G398">
        <v>8522.0030000000006</v>
      </c>
    </row>
    <row r="399" spans="1:7">
      <c r="A399">
        <v>21</v>
      </c>
      <c r="B399" t="s">
        <v>9</v>
      </c>
      <c r="C399">
        <v>31.02</v>
      </c>
      <c r="D399">
        <v>0</v>
      </c>
      <c r="E399" t="s">
        <v>10</v>
      </c>
      <c r="F399" t="s">
        <v>11</v>
      </c>
      <c r="G399">
        <v>16586.49771</v>
      </c>
    </row>
    <row r="400" spans="1:7">
      <c r="A400">
        <v>64</v>
      </c>
      <c r="B400" t="s">
        <v>9</v>
      </c>
      <c r="C400">
        <v>25.6</v>
      </c>
      <c r="D400">
        <v>2</v>
      </c>
      <c r="E400" t="s">
        <v>10</v>
      </c>
      <c r="F400" t="s">
        <v>8</v>
      </c>
      <c r="G400">
        <v>14988.432000000001</v>
      </c>
    </row>
    <row r="401" spans="1:7">
      <c r="A401">
        <v>18</v>
      </c>
      <c r="B401" t="s">
        <v>6</v>
      </c>
      <c r="C401">
        <v>38.17</v>
      </c>
      <c r="D401">
        <v>0</v>
      </c>
      <c r="E401" t="s">
        <v>10</v>
      </c>
      <c r="F401" t="s">
        <v>11</v>
      </c>
      <c r="G401">
        <v>1631.6683</v>
      </c>
    </row>
    <row r="402" spans="1:7">
      <c r="A402">
        <v>51</v>
      </c>
      <c r="B402" t="s">
        <v>6</v>
      </c>
      <c r="C402">
        <v>20.6</v>
      </c>
      <c r="D402">
        <v>0</v>
      </c>
      <c r="E402" t="s">
        <v>10</v>
      </c>
      <c r="F402" t="s">
        <v>8</v>
      </c>
      <c r="G402">
        <v>9264.7970000000005</v>
      </c>
    </row>
    <row r="403" spans="1:7">
      <c r="A403">
        <v>47</v>
      </c>
      <c r="B403" t="s">
        <v>9</v>
      </c>
      <c r="C403">
        <v>47.52</v>
      </c>
      <c r="D403">
        <v>1</v>
      </c>
      <c r="E403" t="s">
        <v>10</v>
      </c>
      <c r="F403" t="s">
        <v>11</v>
      </c>
      <c r="G403">
        <v>8083.9197999999997</v>
      </c>
    </row>
    <row r="404" spans="1:7">
      <c r="A404">
        <v>64</v>
      </c>
      <c r="B404" t="s">
        <v>6</v>
      </c>
      <c r="C404">
        <v>32.965000000000003</v>
      </c>
      <c r="D404">
        <v>0</v>
      </c>
      <c r="E404" t="s">
        <v>10</v>
      </c>
      <c r="F404" t="s">
        <v>12</v>
      </c>
      <c r="G404">
        <v>14692.66935</v>
      </c>
    </row>
    <row r="405" spans="1:7">
      <c r="A405">
        <v>49</v>
      </c>
      <c r="B405" t="s">
        <v>9</v>
      </c>
      <c r="C405">
        <v>32.299999999999997</v>
      </c>
      <c r="D405">
        <v>3</v>
      </c>
      <c r="E405" t="s">
        <v>10</v>
      </c>
      <c r="F405" t="s">
        <v>12</v>
      </c>
      <c r="G405">
        <v>10269.459999999999</v>
      </c>
    </row>
    <row r="406" spans="1:7">
      <c r="A406">
        <v>31</v>
      </c>
      <c r="B406" t="s">
        <v>9</v>
      </c>
      <c r="C406">
        <v>20.399999999999999</v>
      </c>
      <c r="D406">
        <v>0</v>
      </c>
      <c r="E406" t="s">
        <v>10</v>
      </c>
      <c r="F406" t="s">
        <v>8</v>
      </c>
      <c r="G406">
        <v>3260.1990000000001</v>
      </c>
    </row>
    <row r="407" spans="1:7">
      <c r="A407">
        <v>52</v>
      </c>
      <c r="B407" t="s">
        <v>6</v>
      </c>
      <c r="C407">
        <v>38.380000000000003</v>
      </c>
      <c r="D407">
        <v>2</v>
      </c>
      <c r="E407" t="s">
        <v>10</v>
      </c>
      <c r="F407" t="s">
        <v>13</v>
      </c>
      <c r="G407">
        <v>11396.9002</v>
      </c>
    </row>
    <row r="408" spans="1:7">
      <c r="A408">
        <v>33</v>
      </c>
      <c r="B408" t="s">
        <v>6</v>
      </c>
      <c r="C408">
        <v>24.31</v>
      </c>
      <c r="D408">
        <v>0</v>
      </c>
      <c r="E408" t="s">
        <v>10</v>
      </c>
      <c r="F408" t="s">
        <v>11</v>
      </c>
      <c r="G408">
        <v>4185.0978999999998</v>
      </c>
    </row>
    <row r="409" spans="1:7">
      <c r="A409">
        <v>47</v>
      </c>
      <c r="B409" t="s">
        <v>6</v>
      </c>
      <c r="C409">
        <v>23.6</v>
      </c>
      <c r="D409">
        <v>1</v>
      </c>
      <c r="E409" t="s">
        <v>10</v>
      </c>
      <c r="F409" t="s">
        <v>8</v>
      </c>
      <c r="G409">
        <v>8539.6710000000003</v>
      </c>
    </row>
    <row r="410" spans="1:7">
      <c r="A410">
        <v>38</v>
      </c>
      <c r="B410" t="s">
        <v>9</v>
      </c>
      <c r="C410">
        <v>21.12</v>
      </c>
      <c r="D410">
        <v>3</v>
      </c>
      <c r="E410" t="s">
        <v>10</v>
      </c>
      <c r="F410" t="s">
        <v>11</v>
      </c>
      <c r="G410">
        <v>6652.5288</v>
      </c>
    </row>
    <row r="411" spans="1:7">
      <c r="A411">
        <v>32</v>
      </c>
      <c r="B411" t="s">
        <v>9</v>
      </c>
      <c r="C411">
        <v>30.03</v>
      </c>
      <c r="D411">
        <v>1</v>
      </c>
      <c r="E411" t="s">
        <v>10</v>
      </c>
      <c r="F411" t="s">
        <v>11</v>
      </c>
      <c r="G411">
        <v>4074.4537</v>
      </c>
    </row>
    <row r="412" spans="1:7">
      <c r="A412">
        <v>19</v>
      </c>
      <c r="B412" t="s">
        <v>9</v>
      </c>
      <c r="C412">
        <v>17.48</v>
      </c>
      <c r="D412">
        <v>0</v>
      </c>
      <c r="E412" t="s">
        <v>10</v>
      </c>
      <c r="F412" t="s">
        <v>12</v>
      </c>
      <c r="G412">
        <v>1621.3402000000001</v>
      </c>
    </row>
    <row r="413" spans="1:7">
      <c r="A413">
        <v>44</v>
      </c>
      <c r="B413" t="s">
        <v>6</v>
      </c>
      <c r="C413">
        <v>20.234999999999999</v>
      </c>
      <c r="D413">
        <v>1</v>
      </c>
      <c r="E413" t="s">
        <v>7</v>
      </c>
      <c r="F413" t="s">
        <v>13</v>
      </c>
      <c r="G413">
        <v>19594.809649999999</v>
      </c>
    </row>
    <row r="414" spans="1:7">
      <c r="A414">
        <v>26</v>
      </c>
      <c r="B414" t="s">
        <v>6</v>
      </c>
      <c r="C414">
        <v>17.195</v>
      </c>
      <c r="D414">
        <v>2</v>
      </c>
      <c r="E414" t="s">
        <v>7</v>
      </c>
      <c r="F414" t="s">
        <v>13</v>
      </c>
      <c r="G414">
        <v>14455.644050000001</v>
      </c>
    </row>
    <row r="415" spans="1:7">
      <c r="A415">
        <v>25</v>
      </c>
      <c r="B415" t="s">
        <v>9</v>
      </c>
      <c r="C415">
        <v>23.9</v>
      </c>
      <c r="D415">
        <v>5</v>
      </c>
      <c r="E415" t="s">
        <v>10</v>
      </c>
      <c r="F415" t="s">
        <v>8</v>
      </c>
      <c r="G415">
        <v>5080.0959999999995</v>
      </c>
    </row>
    <row r="416" spans="1:7">
      <c r="A416">
        <v>19</v>
      </c>
      <c r="B416" t="s">
        <v>6</v>
      </c>
      <c r="C416">
        <v>35.15</v>
      </c>
      <c r="D416">
        <v>0</v>
      </c>
      <c r="E416" t="s">
        <v>10</v>
      </c>
      <c r="F416" t="s">
        <v>12</v>
      </c>
      <c r="G416">
        <v>2134.9014999999999</v>
      </c>
    </row>
    <row r="417" spans="1:7">
      <c r="A417">
        <v>43</v>
      </c>
      <c r="B417" t="s">
        <v>6</v>
      </c>
      <c r="C417">
        <v>35.64</v>
      </c>
      <c r="D417">
        <v>1</v>
      </c>
      <c r="E417" t="s">
        <v>10</v>
      </c>
      <c r="F417" t="s">
        <v>11</v>
      </c>
      <c r="G417">
        <v>7345.7266</v>
      </c>
    </row>
    <row r="418" spans="1:7">
      <c r="A418">
        <v>52</v>
      </c>
      <c r="B418" t="s">
        <v>9</v>
      </c>
      <c r="C418">
        <v>34.1</v>
      </c>
      <c r="D418">
        <v>0</v>
      </c>
      <c r="E418" t="s">
        <v>10</v>
      </c>
      <c r="F418" t="s">
        <v>11</v>
      </c>
      <c r="G418">
        <v>9140.9509999999991</v>
      </c>
    </row>
    <row r="419" spans="1:7">
      <c r="A419">
        <v>36</v>
      </c>
      <c r="B419" t="s">
        <v>6</v>
      </c>
      <c r="C419">
        <v>22.6</v>
      </c>
      <c r="D419">
        <v>2</v>
      </c>
      <c r="E419" t="s">
        <v>7</v>
      </c>
      <c r="F419" t="s">
        <v>8</v>
      </c>
      <c r="G419">
        <v>18608.261999999999</v>
      </c>
    </row>
    <row r="420" spans="1:7">
      <c r="A420">
        <v>64</v>
      </c>
      <c r="B420" t="s">
        <v>9</v>
      </c>
      <c r="C420">
        <v>39.159999999999997</v>
      </c>
      <c r="D420">
        <v>1</v>
      </c>
      <c r="E420" t="s">
        <v>10</v>
      </c>
      <c r="F420" t="s">
        <v>11</v>
      </c>
      <c r="G420">
        <v>14418.2804</v>
      </c>
    </row>
    <row r="421" spans="1:7">
      <c r="A421">
        <v>63</v>
      </c>
      <c r="B421" t="s">
        <v>6</v>
      </c>
      <c r="C421">
        <v>26.98</v>
      </c>
      <c r="D421">
        <v>0</v>
      </c>
      <c r="E421" t="s">
        <v>7</v>
      </c>
      <c r="F421" t="s">
        <v>12</v>
      </c>
      <c r="G421">
        <v>28950.4692</v>
      </c>
    </row>
    <row r="422" spans="1:7">
      <c r="A422">
        <v>64</v>
      </c>
      <c r="B422" t="s">
        <v>9</v>
      </c>
      <c r="C422">
        <v>33.880000000000003</v>
      </c>
      <c r="D422">
        <v>0</v>
      </c>
      <c r="E422" t="s">
        <v>7</v>
      </c>
      <c r="F422" t="s">
        <v>11</v>
      </c>
      <c r="G422">
        <v>46889.261200000001</v>
      </c>
    </row>
    <row r="423" spans="1:7">
      <c r="A423">
        <v>61</v>
      </c>
      <c r="B423" t="s">
        <v>9</v>
      </c>
      <c r="C423">
        <v>35.86</v>
      </c>
      <c r="D423">
        <v>0</v>
      </c>
      <c r="E423" t="s">
        <v>7</v>
      </c>
      <c r="F423" t="s">
        <v>11</v>
      </c>
      <c r="G423">
        <v>46599.108399999997</v>
      </c>
    </row>
    <row r="424" spans="1:7">
      <c r="A424">
        <v>40</v>
      </c>
      <c r="B424" t="s">
        <v>9</v>
      </c>
      <c r="C424">
        <v>32.774999999999999</v>
      </c>
      <c r="D424">
        <v>1</v>
      </c>
      <c r="E424" t="s">
        <v>7</v>
      </c>
      <c r="F424" t="s">
        <v>13</v>
      </c>
      <c r="G424">
        <v>39125.332249999999</v>
      </c>
    </row>
    <row r="425" spans="1:7">
      <c r="A425">
        <v>25</v>
      </c>
      <c r="B425" t="s">
        <v>9</v>
      </c>
      <c r="C425">
        <v>30.59</v>
      </c>
      <c r="D425">
        <v>0</v>
      </c>
      <c r="E425" t="s">
        <v>10</v>
      </c>
      <c r="F425" t="s">
        <v>13</v>
      </c>
      <c r="G425">
        <v>2727.3951000000002</v>
      </c>
    </row>
    <row r="426" spans="1:7">
      <c r="A426">
        <v>48</v>
      </c>
      <c r="B426" t="s">
        <v>9</v>
      </c>
      <c r="C426">
        <v>30.2</v>
      </c>
      <c r="D426">
        <v>2</v>
      </c>
      <c r="E426" t="s">
        <v>10</v>
      </c>
      <c r="F426" t="s">
        <v>8</v>
      </c>
      <c r="G426">
        <v>8968.33</v>
      </c>
    </row>
    <row r="427" spans="1:7">
      <c r="A427">
        <v>45</v>
      </c>
      <c r="B427" t="s">
        <v>9</v>
      </c>
      <c r="C427">
        <v>24.31</v>
      </c>
      <c r="D427">
        <v>5</v>
      </c>
      <c r="E427" t="s">
        <v>10</v>
      </c>
      <c r="F427" t="s">
        <v>11</v>
      </c>
      <c r="G427">
        <v>9788.8659000000007</v>
      </c>
    </row>
    <row r="428" spans="1:7">
      <c r="A428">
        <v>38</v>
      </c>
      <c r="B428" t="s">
        <v>6</v>
      </c>
      <c r="C428">
        <v>27.265000000000001</v>
      </c>
      <c r="D428">
        <v>1</v>
      </c>
      <c r="E428" t="s">
        <v>10</v>
      </c>
      <c r="F428" t="s">
        <v>13</v>
      </c>
      <c r="G428">
        <v>6555.07035</v>
      </c>
    </row>
    <row r="429" spans="1:7">
      <c r="A429">
        <v>18</v>
      </c>
      <c r="B429" t="s">
        <v>6</v>
      </c>
      <c r="C429">
        <v>29.164999999999999</v>
      </c>
      <c r="D429">
        <v>0</v>
      </c>
      <c r="E429" t="s">
        <v>10</v>
      </c>
      <c r="F429" t="s">
        <v>13</v>
      </c>
      <c r="G429">
        <v>7323.7348190000002</v>
      </c>
    </row>
    <row r="430" spans="1:7">
      <c r="A430">
        <v>21</v>
      </c>
      <c r="B430" t="s">
        <v>6</v>
      </c>
      <c r="C430">
        <v>16.815000000000001</v>
      </c>
      <c r="D430">
        <v>1</v>
      </c>
      <c r="E430" t="s">
        <v>10</v>
      </c>
      <c r="F430" t="s">
        <v>13</v>
      </c>
      <c r="G430">
        <v>3167.4558499999998</v>
      </c>
    </row>
    <row r="431" spans="1:7">
      <c r="A431">
        <v>27</v>
      </c>
      <c r="B431" t="s">
        <v>6</v>
      </c>
      <c r="C431">
        <v>30.4</v>
      </c>
      <c r="D431">
        <v>3</v>
      </c>
      <c r="E431" t="s">
        <v>10</v>
      </c>
      <c r="F431" t="s">
        <v>12</v>
      </c>
      <c r="G431">
        <v>18804.752400000001</v>
      </c>
    </row>
    <row r="432" spans="1:7">
      <c r="A432">
        <v>19</v>
      </c>
      <c r="B432" t="s">
        <v>9</v>
      </c>
      <c r="C432">
        <v>33.1</v>
      </c>
      <c r="D432">
        <v>0</v>
      </c>
      <c r="E432" t="s">
        <v>10</v>
      </c>
      <c r="F432" t="s">
        <v>8</v>
      </c>
      <c r="G432">
        <v>23082.955330000001</v>
      </c>
    </row>
    <row r="433" spans="1:7">
      <c r="A433">
        <v>29</v>
      </c>
      <c r="B433" t="s">
        <v>6</v>
      </c>
      <c r="C433">
        <v>20.234999999999999</v>
      </c>
      <c r="D433">
        <v>2</v>
      </c>
      <c r="E433" t="s">
        <v>10</v>
      </c>
      <c r="F433" t="s">
        <v>12</v>
      </c>
      <c r="G433">
        <v>4906.4096499999996</v>
      </c>
    </row>
    <row r="434" spans="1:7">
      <c r="A434">
        <v>42</v>
      </c>
      <c r="B434" t="s">
        <v>9</v>
      </c>
      <c r="C434">
        <v>26.9</v>
      </c>
      <c r="D434">
        <v>0</v>
      </c>
      <c r="E434" t="s">
        <v>10</v>
      </c>
      <c r="F434" t="s">
        <v>8</v>
      </c>
      <c r="G434">
        <v>5969.723</v>
      </c>
    </row>
    <row r="435" spans="1:7">
      <c r="A435">
        <v>60</v>
      </c>
      <c r="B435" t="s">
        <v>6</v>
      </c>
      <c r="C435">
        <v>30.5</v>
      </c>
      <c r="D435">
        <v>0</v>
      </c>
      <c r="E435" t="s">
        <v>10</v>
      </c>
      <c r="F435" t="s">
        <v>8</v>
      </c>
      <c r="G435">
        <v>12638.195</v>
      </c>
    </row>
    <row r="436" spans="1:7">
      <c r="A436">
        <v>31</v>
      </c>
      <c r="B436" t="s">
        <v>9</v>
      </c>
      <c r="C436">
        <v>28.594999999999999</v>
      </c>
      <c r="D436">
        <v>1</v>
      </c>
      <c r="E436" t="s">
        <v>10</v>
      </c>
      <c r="F436" t="s">
        <v>12</v>
      </c>
      <c r="G436">
        <v>4243.5900499999998</v>
      </c>
    </row>
    <row r="437" spans="1:7">
      <c r="A437">
        <v>60</v>
      </c>
      <c r="B437" t="s">
        <v>9</v>
      </c>
      <c r="C437">
        <v>33.11</v>
      </c>
      <c r="D437">
        <v>3</v>
      </c>
      <c r="E437" t="s">
        <v>10</v>
      </c>
      <c r="F437" t="s">
        <v>11</v>
      </c>
      <c r="G437">
        <v>13919.822899999999</v>
      </c>
    </row>
    <row r="438" spans="1:7">
      <c r="A438">
        <v>22</v>
      </c>
      <c r="B438" t="s">
        <v>9</v>
      </c>
      <c r="C438">
        <v>31.73</v>
      </c>
      <c r="D438">
        <v>0</v>
      </c>
      <c r="E438" t="s">
        <v>10</v>
      </c>
      <c r="F438" t="s">
        <v>13</v>
      </c>
      <c r="G438">
        <v>2254.7966999999999</v>
      </c>
    </row>
    <row r="439" spans="1:7">
      <c r="A439">
        <v>35</v>
      </c>
      <c r="B439" t="s">
        <v>9</v>
      </c>
      <c r="C439">
        <v>28.9</v>
      </c>
      <c r="D439">
        <v>3</v>
      </c>
      <c r="E439" t="s">
        <v>10</v>
      </c>
      <c r="F439" t="s">
        <v>8</v>
      </c>
      <c r="G439">
        <v>5926.8459999999995</v>
      </c>
    </row>
    <row r="440" spans="1:7">
      <c r="A440">
        <v>52</v>
      </c>
      <c r="B440" t="s">
        <v>6</v>
      </c>
      <c r="C440">
        <v>46.75</v>
      </c>
      <c r="D440">
        <v>5</v>
      </c>
      <c r="E440" t="s">
        <v>10</v>
      </c>
      <c r="F440" t="s">
        <v>11</v>
      </c>
      <c r="G440">
        <v>12592.5345</v>
      </c>
    </row>
    <row r="441" spans="1:7">
      <c r="A441">
        <v>26</v>
      </c>
      <c r="B441" t="s">
        <v>9</v>
      </c>
      <c r="C441">
        <v>29.45</v>
      </c>
      <c r="D441">
        <v>0</v>
      </c>
      <c r="E441" t="s">
        <v>10</v>
      </c>
      <c r="F441" t="s">
        <v>13</v>
      </c>
      <c r="G441">
        <v>2897.3235</v>
      </c>
    </row>
    <row r="442" spans="1:7">
      <c r="A442">
        <v>31</v>
      </c>
      <c r="B442" t="s">
        <v>6</v>
      </c>
      <c r="C442">
        <v>32.68</v>
      </c>
      <c r="D442">
        <v>1</v>
      </c>
      <c r="E442" t="s">
        <v>10</v>
      </c>
      <c r="F442" t="s">
        <v>12</v>
      </c>
      <c r="G442">
        <v>4738.2682000000004</v>
      </c>
    </row>
    <row r="443" spans="1:7">
      <c r="A443">
        <v>33</v>
      </c>
      <c r="B443" t="s">
        <v>6</v>
      </c>
      <c r="C443">
        <v>33.5</v>
      </c>
      <c r="D443">
        <v>0</v>
      </c>
      <c r="E443" t="s">
        <v>7</v>
      </c>
      <c r="F443" t="s">
        <v>8</v>
      </c>
      <c r="G443">
        <v>37079.372000000003</v>
      </c>
    </row>
    <row r="444" spans="1:7">
      <c r="A444">
        <v>18</v>
      </c>
      <c r="B444" t="s">
        <v>9</v>
      </c>
      <c r="C444">
        <v>43.01</v>
      </c>
      <c r="D444">
        <v>0</v>
      </c>
      <c r="E444" t="s">
        <v>10</v>
      </c>
      <c r="F444" t="s">
        <v>11</v>
      </c>
      <c r="G444">
        <v>1149.3959</v>
      </c>
    </row>
    <row r="445" spans="1:7">
      <c r="A445">
        <v>59</v>
      </c>
      <c r="B445" t="s">
        <v>6</v>
      </c>
      <c r="C445">
        <v>36.520000000000003</v>
      </c>
      <c r="D445">
        <v>1</v>
      </c>
      <c r="E445" t="s">
        <v>10</v>
      </c>
      <c r="F445" t="s">
        <v>11</v>
      </c>
      <c r="G445">
        <v>28287.897659999999</v>
      </c>
    </row>
    <row r="446" spans="1:7">
      <c r="A446">
        <v>56</v>
      </c>
      <c r="B446" t="s">
        <v>9</v>
      </c>
      <c r="C446">
        <v>26.695</v>
      </c>
      <c r="D446">
        <v>1</v>
      </c>
      <c r="E446" t="s">
        <v>7</v>
      </c>
      <c r="F446" t="s">
        <v>12</v>
      </c>
      <c r="G446">
        <v>26109.32905</v>
      </c>
    </row>
    <row r="447" spans="1:7">
      <c r="A447">
        <v>45</v>
      </c>
      <c r="B447" t="s">
        <v>6</v>
      </c>
      <c r="C447">
        <v>33.1</v>
      </c>
      <c r="D447">
        <v>0</v>
      </c>
      <c r="E447" t="s">
        <v>10</v>
      </c>
      <c r="F447" t="s">
        <v>8</v>
      </c>
      <c r="G447">
        <v>7345.0839999999998</v>
      </c>
    </row>
    <row r="448" spans="1:7">
      <c r="A448">
        <v>60</v>
      </c>
      <c r="B448" t="s">
        <v>9</v>
      </c>
      <c r="C448">
        <v>29.64</v>
      </c>
      <c r="D448">
        <v>0</v>
      </c>
      <c r="E448" t="s">
        <v>10</v>
      </c>
      <c r="F448" t="s">
        <v>13</v>
      </c>
      <c r="G448">
        <v>12730.999599999999</v>
      </c>
    </row>
    <row r="449" spans="1:7">
      <c r="A449">
        <v>56</v>
      </c>
      <c r="B449" t="s">
        <v>6</v>
      </c>
      <c r="C449">
        <v>25.65</v>
      </c>
      <c r="D449">
        <v>0</v>
      </c>
      <c r="E449" t="s">
        <v>10</v>
      </c>
      <c r="F449" t="s">
        <v>12</v>
      </c>
      <c r="G449">
        <v>11454.021500000001</v>
      </c>
    </row>
    <row r="450" spans="1:7">
      <c r="A450">
        <v>40</v>
      </c>
      <c r="B450" t="s">
        <v>6</v>
      </c>
      <c r="C450">
        <v>29.6</v>
      </c>
      <c r="D450">
        <v>0</v>
      </c>
      <c r="E450" t="s">
        <v>10</v>
      </c>
      <c r="F450" t="s">
        <v>8</v>
      </c>
      <c r="G450">
        <v>5910.9440000000004</v>
      </c>
    </row>
    <row r="451" spans="1:7">
      <c r="A451">
        <v>35</v>
      </c>
      <c r="B451" t="s">
        <v>9</v>
      </c>
      <c r="C451">
        <v>38.6</v>
      </c>
      <c r="D451">
        <v>1</v>
      </c>
      <c r="E451" t="s">
        <v>10</v>
      </c>
      <c r="F451" t="s">
        <v>8</v>
      </c>
      <c r="G451">
        <v>4762.3289999999997</v>
      </c>
    </row>
    <row r="452" spans="1:7">
      <c r="A452">
        <v>39</v>
      </c>
      <c r="B452" t="s">
        <v>9</v>
      </c>
      <c r="C452">
        <v>29.6</v>
      </c>
      <c r="D452">
        <v>4</v>
      </c>
      <c r="E452" t="s">
        <v>10</v>
      </c>
      <c r="F452" t="s">
        <v>8</v>
      </c>
      <c r="G452">
        <v>7512.2669999999998</v>
      </c>
    </row>
    <row r="453" spans="1:7">
      <c r="A453">
        <v>30</v>
      </c>
      <c r="B453" t="s">
        <v>9</v>
      </c>
      <c r="C453">
        <v>24.13</v>
      </c>
      <c r="D453">
        <v>1</v>
      </c>
      <c r="E453" t="s">
        <v>10</v>
      </c>
      <c r="F453" t="s">
        <v>12</v>
      </c>
      <c r="G453">
        <v>4032.2406999999998</v>
      </c>
    </row>
    <row r="454" spans="1:7">
      <c r="A454">
        <v>24</v>
      </c>
      <c r="B454" t="s">
        <v>9</v>
      </c>
      <c r="C454">
        <v>23.4</v>
      </c>
      <c r="D454">
        <v>0</v>
      </c>
      <c r="E454" t="s">
        <v>10</v>
      </c>
      <c r="F454" t="s">
        <v>8</v>
      </c>
      <c r="G454">
        <v>1969.614</v>
      </c>
    </row>
    <row r="455" spans="1:7">
      <c r="A455">
        <v>20</v>
      </c>
      <c r="B455" t="s">
        <v>9</v>
      </c>
      <c r="C455">
        <v>29.734999999999999</v>
      </c>
      <c r="D455">
        <v>0</v>
      </c>
      <c r="E455" t="s">
        <v>10</v>
      </c>
      <c r="F455" t="s">
        <v>12</v>
      </c>
      <c r="G455">
        <v>1769.5316499999999</v>
      </c>
    </row>
    <row r="456" spans="1:7">
      <c r="A456">
        <v>32</v>
      </c>
      <c r="B456" t="s">
        <v>9</v>
      </c>
      <c r="C456">
        <v>46.53</v>
      </c>
      <c r="D456">
        <v>2</v>
      </c>
      <c r="E456" t="s">
        <v>10</v>
      </c>
      <c r="F456" t="s">
        <v>11</v>
      </c>
      <c r="G456">
        <v>4686.3887000000004</v>
      </c>
    </row>
    <row r="457" spans="1:7">
      <c r="A457">
        <v>59</v>
      </c>
      <c r="B457" t="s">
        <v>9</v>
      </c>
      <c r="C457">
        <v>37.4</v>
      </c>
      <c r="D457">
        <v>0</v>
      </c>
      <c r="E457" t="s">
        <v>10</v>
      </c>
      <c r="F457" t="s">
        <v>8</v>
      </c>
      <c r="G457">
        <v>21797.000400000001</v>
      </c>
    </row>
    <row r="458" spans="1:7">
      <c r="A458">
        <v>55</v>
      </c>
      <c r="B458" t="s">
        <v>6</v>
      </c>
      <c r="C458">
        <v>30.14</v>
      </c>
      <c r="D458">
        <v>2</v>
      </c>
      <c r="E458" t="s">
        <v>10</v>
      </c>
      <c r="F458" t="s">
        <v>11</v>
      </c>
      <c r="G458">
        <v>11881.9696</v>
      </c>
    </row>
    <row r="459" spans="1:7">
      <c r="A459">
        <v>57</v>
      </c>
      <c r="B459" t="s">
        <v>6</v>
      </c>
      <c r="C459">
        <v>30.495000000000001</v>
      </c>
      <c r="D459">
        <v>0</v>
      </c>
      <c r="E459" t="s">
        <v>10</v>
      </c>
      <c r="F459" t="s">
        <v>12</v>
      </c>
      <c r="G459">
        <v>11840.77505</v>
      </c>
    </row>
    <row r="460" spans="1:7">
      <c r="A460">
        <v>56</v>
      </c>
      <c r="B460" t="s">
        <v>9</v>
      </c>
      <c r="C460">
        <v>39.6</v>
      </c>
      <c r="D460">
        <v>0</v>
      </c>
      <c r="E460" t="s">
        <v>10</v>
      </c>
      <c r="F460" t="s">
        <v>8</v>
      </c>
      <c r="G460">
        <v>10601.412</v>
      </c>
    </row>
    <row r="461" spans="1:7">
      <c r="A461">
        <v>40</v>
      </c>
      <c r="B461" t="s">
        <v>6</v>
      </c>
      <c r="C461">
        <v>33</v>
      </c>
      <c r="D461">
        <v>3</v>
      </c>
      <c r="E461" t="s">
        <v>10</v>
      </c>
      <c r="F461" t="s">
        <v>11</v>
      </c>
      <c r="G461">
        <v>7682.67</v>
      </c>
    </row>
    <row r="462" spans="1:7">
      <c r="A462">
        <v>49</v>
      </c>
      <c r="B462" t="s">
        <v>6</v>
      </c>
      <c r="C462">
        <v>36.630000000000003</v>
      </c>
      <c r="D462">
        <v>3</v>
      </c>
      <c r="E462" t="s">
        <v>10</v>
      </c>
      <c r="F462" t="s">
        <v>11</v>
      </c>
      <c r="G462">
        <v>10381.4787</v>
      </c>
    </row>
    <row r="463" spans="1:7">
      <c r="A463">
        <v>42</v>
      </c>
      <c r="B463" t="s">
        <v>9</v>
      </c>
      <c r="C463">
        <v>30</v>
      </c>
      <c r="D463">
        <v>0</v>
      </c>
      <c r="E463" t="s">
        <v>7</v>
      </c>
      <c r="F463" t="s">
        <v>8</v>
      </c>
      <c r="G463">
        <v>22144.031999999999</v>
      </c>
    </row>
    <row r="464" spans="1:7">
      <c r="A464">
        <v>62</v>
      </c>
      <c r="B464" t="s">
        <v>6</v>
      </c>
      <c r="C464">
        <v>38.094999999999999</v>
      </c>
      <c r="D464">
        <v>2</v>
      </c>
      <c r="E464" t="s">
        <v>10</v>
      </c>
      <c r="F464" t="s">
        <v>13</v>
      </c>
      <c r="G464">
        <v>15230.324049999999</v>
      </c>
    </row>
    <row r="465" spans="1:7">
      <c r="A465">
        <v>56</v>
      </c>
      <c r="B465" t="s">
        <v>9</v>
      </c>
      <c r="C465">
        <v>25.934999999999999</v>
      </c>
      <c r="D465">
        <v>0</v>
      </c>
      <c r="E465" t="s">
        <v>10</v>
      </c>
      <c r="F465" t="s">
        <v>13</v>
      </c>
      <c r="G465">
        <v>11165.417649999999</v>
      </c>
    </row>
    <row r="466" spans="1:7">
      <c r="A466">
        <v>19</v>
      </c>
      <c r="B466" t="s">
        <v>9</v>
      </c>
      <c r="C466">
        <v>25.175000000000001</v>
      </c>
      <c r="D466">
        <v>0</v>
      </c>
      <c r="E466" t="s">
        <v>10</v>
      </c>
      <c r="F466" t="s">
        <v>12</v>
      </c>
      <c r="G466">
        <v>1632.0362500000001</v>
      </c>
    </row>
    <row r="467" spans="1:7">
      <c r="A467">
        <v>30</v>
      </c>
      <c r="B467" t="s">
        <v>6</v>
      </c>
      <c r="C467">
        <v>28.38</v>
      </c>
      <c r="D467">
        <v>1</v>
      </c>
      <c r="E467" t="s">
        <v>7</v>
      </c>
      <c r="F467" t="s">
        <v>11</v>
      </c>
      <c r="G467">
        <v>19521.968199999999</v>
      </c>
    </row>
    <row r="468" spans="1:7">
      <c r="A468">
        <v>60</v>
      </c>
      <c r="B468" t="s">
        <v>6</v>
      </c>
      <c r="C468">
        <v>28.7</v>
      </c>
      <c r="D468">
        <v>1</v>
      </c>
      <c r="E468" t="s">
        <v>10</v>
      </c>
      <c r="F468" t="s">
        <v>8</v>
      </c>
      <c r="G468">
        <v>13224.692999999999</v>
      </c>
    </row>
    <row r="469" spans="1:7">
      <c r="A469">
        <v>56</v>
      </c>
      <c r="B469" t="s">
        <v>6</v>
      </c>
      <c r="C469">
        <v>33.82</v>
      </c>
      <c r="D469">
        <v>2</v>
      </c>
      <c r="E469" t="s">
        <v>10</v>
      </c>
      <c r="F469" t="s">
        <v>12</v>
      </c>
      <c r="G469">
        <v>12643.3778</v>
      </c>
    </row>
    <row r="470" spans="1:7">
      <c r="A470">
        <v>28</v>
      </c>
      <c r="B470" t="s">
        <v>6</v>
      </c>
      <c r="C470">
        <v>24.32</v>
      </c>
      <c r="D470">
        <v>1</v>
      </c>
      <c r="E470" t="s">
        <v>10</v>
      </c>
      <c r="F470" t="s">
        <v>13</v>
      </c>
      <c r="G470">
        <v>23288.928400000001</v>
      </c>
    </row>
    <row r="471" spans="1:7">
      <c r="A471">
        <v>18</v>
      </c>
      <c r="B471" t="s">
        <v>6</v>
      </c>
      <c r="C471">
        <v>24.09</v>
      </c>
      <c r="D471">
        <v>1</v>
      </c>
      <c r="E471" t="s">
        <v>10</v>
      </c>
      <c r="F471" t="s">
        <v>11</v>
      </c>
      <c r="G471">
        <v>2201.0971</v>
      </c>
    </row>
    <row r="472" spans="1:7">
      <c r="A472">
        <v>27</v>
      </c>
      <c r="B472" t="s">
        <v>9</v>
      </c>
      <c r="C472">
        <v>32.67</v>
      </c>
      <c r="D472">
        <v>0</v>
      </c>
      <c r="E472" t="s">
        <v>10</v>
      </c>
      <c r="F472" t="s">
        <v>11</v>
      </c>
      <c r="G472">
        <v>2497.0383000000002</v>
      </c>
    </row>
    <row r="473" spans="1:7">
      <c r="A473">
        <v>18</v>
      </c>
      <c r="B473" t="s">
        <v>6</v>
      </c>
      <c r="C473">
        <v>30.114999999999998</v>
      </c>
      <c r="D473">
        <v>0</v>
      </c>
      <c r="E473" t="s">
        <v>10</v>
      </c>
      <c r="F473" t="s">
        <v>13</v>
      </c>
      <c r="G473">
        <v>2203.4718499999999</v>
      </c>
    </row>
    <row r="474" spans="1:7">
      <c r="A474">
        <v>19</v>
      </c>
      <c r="B474" t="s">
        <v>6</v>
      </c>
      <c r="C474">
        <v>29.8</v>
      </c>
      <c r="D474">
        <v>0</v>
      </c>
      <c r="E474" t="s">
        <v>10</v>
      </c>
      <c r="F474" t="s">
        <v>8</v>
      </c>
      <c r="G474">
        <v>1744.4649999999999</v>
      </c>
    </row>
    <row r="475" spans="1:7">
      <c r="A475">
        <v>47</v>
      </c>
      <c r="B475" t="s">
        <v>6</v>
      </c>
      <c r="C475">
        <v>33.344999999999999</v>
      </c>
      <c r="D475">
        <v>0</v>
      </c>
      <c r="E475" t="s">
        <v>10</v>
      </c>
      <c r="F475" t="s">
        <v>13</v>
      </c>
      <c r="G475">
        <v>20878.78443</v>
      </c>
    </row>
    <row r="476" spans="1:7">
      <c r="A476">
        <v>54</v>
      </c>
      <c r="B476" t="s">
        <v>9</v>
      </c>
      <c r="C476">
        <v>25.1</v>
      </c>
      <c r="D476">
        <v>3</v>
      </c>
      <c r="E476" t="s">
        <v>7</v>
      </c>
      <c r="F476" t="s">
        <v>8</v>
      </c>
      <c r="G476">
        <v>25382.296999999999</v>
      </c>
    </row>
    <row r="477" spans="1:7">
      <c r="A477">
        <v>61</v>
      </c>
      <c r="B477" t="s">
        <v>9</v>
      </c>
      <c r="C477">
        <v>28.31</v>
      </c>
      <c r="D477">
        <v>1</v>
      </c>
      <c r="E477" t="s">
        <v>7</v>
      </c>
      <c r="F477" t="s">
        <v>12</v>
      </c>
      <c r="G477">
        <v>28868.6639</v>
      </c>
    </row>
    <row r="478" spans="1:7">
      <c r="A478">
        <v>24</v>
      </c>
      <c r="B478" t="s">
        <v>9</v>
      </c>
      <c r="C478">
        <v>28.5</v>
      </c>
      <c r="D478">
        <v>0</v>
      </c>
      <c r="E478" t="s">
        <v>7</v>
      </c>
      <c r="F478" t="s">
        <v>13</v>
      </c>
      <c r="G478">
        <v>35147.528480000001</v>
      </c>
    </row>
    <row r="479" spans="1:7">
      <c r="A479">
        <v>25</v>
      </c>
      <c r="B479" t="s">
        <v>9</v>
      </c>
      <c r="C479">
        <v>35.625</v>
      </c>
      <c r="D479">
        <v>0</v>
      </c>
      <c r="E479" t="s">
        <v>10</v>
      </c>
      <c r="F479" t="s">
        <v>12</v>
      </c>
      <c r="G479">
        <v>2534.3937500000002</v>
      </c>
    </row>
    <row r="480" spans="1:7">
      <c r="A480">
        <v>21</v>
      </c>
      <c r="B480" t="s">
        <v>9</v>
      </c>
      <c r="C480">
        <v>36.85</v>
      </c>
      <c r="D480">
        <v>0</v>
      </c>
      <c r="E480" t="s">
        <v>10</v>
      </c>
      <c r="F480" t="s">
        <v>11</v>
      </c>
      <c r="G480">
        <v>1534.3045</v>
      </c>
    </row>
    <row r="481" spans="1:7">
      <c r="A481">
        <v>23</v>
      </c>
      <c r="B481" t="s">
        <v>9</v>
      </c>
      <c r="C481">
        <v>32.56</v>
      </c>
      <c r="D481">
        <v>0</v>
      </c>
      <c r="E481" t="s">
        <v>10</v>
      </c>
      <c r="F481" t="s">
        <v>11</v>
      </c>
      <c r="G481">
        <v>1824.2854</v>
      </c>
    </row>
    <row r="482" spans="1:7">
      <c r="A482">
        <v>63</v>
      </c>
      <c r="B482" t="s">
        <v>9</v>
      </c>
      <c r="C482">
        <v>41.325000000000003</v>
      </c>
      <c r="D482">
        <v>3</v>
      </c>
      <c r="E482" t="s">
        <v>10</v>
      </c>
      <c r="F482" t="s">
        <v>12</v>
      </c>
      <c r="G482">
        <v>15555.188749999999</v>
      </c>
    </row>
    <row r="483" spans="1:7">
      <c r="A483">
        <v>49</v>
      </c>
      <c r="B483" t="s">
        <v>9</v>
      </c>
      <c r="C483">
        <v>37.51</v>
      </c>
      <c r="D483">
        <v>2</v>
      </c>
      <c r="E483" t="s">
        <v>10</v>
      </c>
      <c r="F483" t="s">
        <v>11</v>
      </c>
      <c r="G483">
        <v>9304.7019</v>
      </c>
    </row>
    <row r="484" spans="1:7">
      <c r="A484">
        <v>18</v>
      </c>
      <c r="B484" t="s">
        <v>6</v>
      </c>
      <c r="C484">
        <v>31.35</v>
      </c>
      <c r="D484">
        <v>0</v>
      </c>
      <c r="E484" t="s">
        <v>10</v>
      </c>
      <c r="F484" t="s">
        <v>11</v>
      </c>
      <c r="G484">
        <v>1622.1885</v>
      </c>
    </row>
    <row r="485" spans="1:7">
      <c r="A485">
        <v>51</v>
      </c>
      <c r="B485" t="s">
        <v>6</v>
      </c>
      <c r="C485">
        <v>39.5</v>
      </c>
      <c r="D485">
        <v>1</v>
      </c>
      <c r="E485" t="s">
        <v>10</v>
      </c>
      <c r="F485" t="s">
        <v>8</v>
      </c>
      <c r="G485">
        <v>9880.0679999999993</v>
      </c>
    </row>
    <row r="486" spans="1:7">
      <c r="A486">
        <v>48</v>
      </c>
      <c r="B486" t="s">
        <v>9</v>
      </c>
      <c r="C486">
        <v>34.299999999999997</v>
      </c>
      <c r="D486">
        <v>3</v>
      </c>
      <c r="E486" t="s">
        <v>10</v>
      </c>
      <c r="F486" t="s">
        <v>8</v>
      </c>
      <c r="G486">
        <v>9563.0290000000005</v>
      </c>
    </row>
    <row r="487" spans="1:7">
      <c r="A487">
        <v>31</v>
      </c>
      <c r="B487" t="s">
        <v>6</v>
      </c>
      <c r="C487">
        <v>31.065000000000001</v>
      </c>
      <c r="D487">
        <v>0</v>
      </c>
      <c r="E487" t="s">
        <v>10</v>
      </c>
      <c r="F487" t="s">
        <v>13</v>
      </c>
      <c r="G487">
        <v>4347.0233500000004</v>
      </c>
    </row>
    <row r="488" spans="1:7">
      <c r="A488">
        <v>54</v>
      </c>
      <c r="B488" t="s">
        <v>6</v>
      </c>
      <c r="C488">
        <v>21.47</v>
      </c>
      <c r="D488">
        <v>3</v>
      </c>
      <c r="E488" t="s">
        <v>10</v>
      </c>
      <c r="F488" t="s">
        <v>12</v>
      </c>
      <c r="G488">
        <v>12475.3513</v>
      </c>
    </row>
    <row r="489" spans="1:7">
      <c r="A489">
        <v>19</v>
      </c>
      <c r="B489" t="s">
        <v>9</v>
      </c>
      <c r="C489">
        <v>28.7</v>
      </c>
      <c r="D489">
        <v>0</v>
      </c>
      <c r="E489" t="s">
        <v>10</v>
      </c>
      <c r="F489" t="s">
        <v>8</v>
      </c>
      <c r="G489">
        <v>1253.9359999999999</v>
      </c>
    </row>
    <row r="490" spans="1:7">
      <c r="A490">
        <v>44</v>
      </c>
      <c r="B490" t="s">
        <v>6</v>
      </c>
      <c r="C490">
        <v>38.06</v>
      </c>
      <c r="D490">
        <v>0</v>
      </c>
      <c r="E490" t="s">
        <v>7</v>
      </c>
      <c r="F490" t="s">
        <v>11</v>
      </c>
      <c r="G490">
        <v>48885.135609999998</v>
      </c>
    </row>
    <row r="491" spans="1:7">
      <c r="A491">
        <v>53</v>
      </c>
      <c r="B491" t="s">
        <v>9</v>
      </c>
      <c r="C491">
        <v>31.16</v>
      </c>
      <c r="D491">
        <v>1</v>
      </c>
      <c r="E491" t="s">
        <v>10</v>
      </c>
      <c r="F491" t="s">
        <v>12</v>
      </c>
      <c r="G491">
        <v>10461.9794</v>
      </c>
    </row>
    <row r="492" spans="1:7">
      <c r="A492">
        <v>19</v>
      </c>
      <c r="B492" t="s">
        <v>6</v>
      </c>
      <c r="C492">
        <v>32.9</v>
      </c>
      <c r="D492">
        <v>0</v>
      </c>
      <c r="E492" t="s">
        <v>10</v>
      </c>
      <c r="F492" t="s">
        <v>8</v>
      </c>
      <c r="G492">
        <v>1748.7739999999999</v>
      </c>
    </row>
    <row r="493" spans="1:7">
      <c r="A493">
        <v>61</v>
      </c>
      <c r="B493" t="s">
        <v>6</v>
      </c>
      <c r="C493">
        <v>25.08</v>
      </c>
      <c r="D493">
        <v>0</v>
      </c>
      <c r="E493" t="s">
        <v>10</v>
      </c>
      <c r="F493" t="s">
        <v>11</v>
      </c>
      <c r="G493">
        <v>24513.091260000001</v>
      </c>
    </row>
    <row r="494" spans="1:7">
      <c r="A494">
        <v>18</v>
      </c>
      <c r="B494" t="s">
        <v>6</v>
      </c>
      <c r="C494">
        <v>25.08</v>
      </c>
      <c r="D494">
        <v>0</v>
      </c>
      <c r="E494" t="s">
        <v>10</v>
      </c>
      <c r="F494" t="s">
        <v>13</v>
      </c>
      <c r="G494">
        <v>2196.4731999999999</v>
      </c>
    </row>
    <row r="495" spans="1:7">
      <c r="A495">
        <v>61</v>
      </c>
      <c r="B495" t="s">
        <v>9</v>
      </c>
      <c r="C495">
        <v>43.4</v>
      </c>
      <c r="D495">
        <v>0</v>
      </c>
      <c r="E495" t="s">
        <v>10</v>
      </c>
      <c r="F495" t="s">
        <v>8</v>
      </c>
      <c r="G495">
        <v>12574.049000000001</v>
      </c>
    </row>
    <row r="496" spans="1:7">
      <c r="A496">
        <v>21</v>
      </c>
      <c r="B496" t="s">
        <v>9</v>
      </c>
      <c r="C496">
        <v>25.7</v>
      </c>
      <c r="D496">
        <v>4</v>
      </c>
      <c r="E496" t="s">
        <v>7</v>
      </c>
      <c r="F496" t="s">
        <v>8</v>
      </c>
      <c r="G496">
        <v>17942.106</v>
      </c>
    </row>
    <row r="497" spans="1:7">
      <c r="A497">
        <v>20</v>
      </c>
      <c r="B497" t="s">
        <v>9</v>
      </c>
      <c r="C497">
        <v>27.93</v>
      </c>
      <c r="D497">
        <v>0</v>
      </c>
      <c r="E497" t="s">
        <v>10</v>
      </c>
      <c r="F497" t="s">
        <v>13</v>
      </c>
      <c r="G497">
        <v>1967.0227</v>
      </c>
    </row>
    <row r="498" spans="1:7">
      <c r="A498">
        <v>31</v>
      </c>
      <c r="B498" t="s">
        <v>6</v>
      </c>
      <c r="C498">
        <v>23.6</v>
      </c>
      <c r="D498">
        <v>2</v>
      </c>
      <c r="E498" t="s">
        <v>10</v>
      </c>
      <c r="F498" t="s">
        <v>8</v>
      </c>
      <c r="G498">
        <v>4931.6469999999999</v>
      </c>
    </row>
    <row r="499" spans="1:7">
      <c r="A499">
        <v>45</v>
      </c>
      <c r="B499" t="s">
        <v>9</v>
      </c>
      <c r="C499">
        <v>28.7</v>
      </c>
      <c r="D499">
        <v>2</v>
      </c>
      <c r="E499" t="s">
        <v>10</v>
      </c>
      <c r="F499" t="s">
        <v>8</v>
      </c>
      <c r="G499">
        <v>8027.9679999999998</v>
      </c>
    </row>
    <row r="500" spans="1:7">
      <c r="A500">
        <v>44</v>
      </c>
      <c r="B500" t="s">
        <v>6</v>
      </c>
      <c r="C500">
        <v>23.98</v>
      </c>
      <c r="D500">
        <v>2</v>
      </c>
      <c r="E500" t="s">
        <v>10</v>
      </c>
      <c r="F500" t="s">
        <v>11</v>
      </c>
      <c r="G500">
        <v>8211.1002000000008</v>
      </c>
    </row>
    <row r="501" spans="1:7">
      <c r="A501">
        <v>62</v>
      </c>
      <c r="B501" t="s">
        <v>6</v>
      </c>
      <c r="C501">
        <v>39.200000000000003</v>
      </c>
      <c r="D501">
        <v>0</v>
      </c>
      <c r="E501" t="s">
        <v>10</v>
      </c>
      <c r="F501" t="s">
        <v>8</v>
      </c>
      <c r="G501">
        <v>13470.86</v>
      </c>
    </row>
    <row r="502" spans="1:7">
      <c r="A502">
        <v>29</v>
      </c>
      <c r="B502" t="s">
        <v>9</v>
      </c>
      <c r="C502">
        <v>34.4</v>
      </c>
      <c r="D502">
        <v>0</v>
      </c>
      <c r="E502" t="s">
        <v>7</v>
      </c>
      <c r="F502" t="s">
        <v>8</v>
      </c>
      <c r="G502">
        <v>36197.699000000001</v>
      </c>
    </row>
    <row r="503" spans="1:7">
      <c r="A503">
        <v>43</v>
      </c>
      <c r="B503" t="s">
        <v>9</v>
      </c>
      <c r="C503">
        <v>26.03</v>
      </c>
      <c r="D503">
        <v>0</v>
      </c>
      <c r="E503" t="s">
        <v>10</v>
      </c>
      <c r="F503" t="s">
        <v>13</v>
      </c>
      <c r="G503">
        <v>6837.3687</v>
      </c>
    </row>
    <row r="504" spans="1:7">
      <c r="A504">
        <v>51</v>
      </c>
      <c r="B504" t="s">
        <v>9</v>
      </c>
      <c r="C504">
        <v>23.21</v>
      </c>
      <c r="D504">
        <v>1</v>
      </c>
      <c r="E504" t="s">
        <v>7</v>
      </c>
      <c r="F504" t="s">
        <v>11</v>
      </c>
      <c r="G504">
        <v>22218.1149</v>
      </c>
    </row>
    <row r="505" spans="1:7">
      <c r="A505">
        <v>19</v>
      </c>
      <c r="B505" t="s">
        <v>9</v>
      </c>
      <c r="C505">
        <v>30.25</v>
      </c>
      <c r="D505">
        <v>0</v>
      </c>
      <c r="E505" t="s">
        <v>7</v>
      </c>
      <c r="F505" t="s">
        <v>11</v>
      </c>
      <c r="G505">
        <v>32548.340499999998</v>
      </c>
    </row>
    <row r="506" spans="1:7">
      <c r="A506">
        <v>38</v>
      </c>
      <c r="B506" t="s">
        <v>6</v>
      </c>
      <c r="C506">
        <v>28.93</v>
      </c>
      <c r="D506">
        <v>1</v>
      </c>
      <c r="E506" t="s">
        <v>10</v>
      </c>
      <c r="F506" t="s">
        <v>11</v>
      </c>
      <c r="G506">
        <v>5974.3846999999996</v>
      </c>
    </row>
    <row r="507" spans="1:7">
      <c r="A507">
        <v>37</v>
      </c>
      <c r="B507" t="s">
        <v>9</v>
      </c>
      <c r="C507">
        <v>30.875</v>
      </c>
      <c r="D507">
        <v>3</v>
      </c>
      <c r="E507" t="s">
        <v>10</v>
      </c>
      <c r="F507" t="s">
        <v>12</v>
      </c>
      <c r="G507">
        <v>6796.8632500000003</v>
      </c>
    </row>
    <row r="508" spans="1:7">
      <c r="A508">
        <v>22</v>
      </c>
      <c r="B508" t="s">
        <v>9</v>
      </c>
      <c r="C508">
        <v>31.35</v>
      </c>
      <c r="D508">
        <v>1</v>
      </c>
      <c r="E508" t="s">
        <v>10</v>
      </c>
      <c r="F508" t="s">
        <v>12</v>
      </c>
      <c r="G508">
        <v>2643.2685000000001</v>
      </c>
    </row>
    <row r="509" spans="1:7">
      <c r="A509">
        <v>21</v>
      </c>
      <c r="B509" t="s">
        <v>9</v>
      </c>
      <c r="C509">
        <v>23.75</v>
      </c>
      <c r="D509">
        <v>2</v>
      </c>
      <c r="E509" t="s">
        <v>10</v>
      </c>
      <c r="F509" t="s">
        <v>12</v>
      </c>
      <c r="G509">
        <v>3077.0954999999999</v>
      </c>
    </row>
    <row r="510" spans="1:7">
      <c r="A510">
        <v>24</v>
      </c>
      <c r="B510" t="s">
        <v>6</v>
      </c>
      <c r="C510">
        <v>25.27</v>
      </c>
      <c r="D510">
        <v>0</v>
      </c>
      <c r="E510" t="s">
        <v>10</v>
      </c>
      <c r="F510" t="s">
        <v>13</v>
      </c>
      <c r="G510">
        <v>3044.2132999999999</v>
      </c>
    </row>
    <row r="511" spans="1:7">
      <c r="A511">
        <v>57</v>
      </c>
      <c r="B511" t="s">
        <v>6</v>
      </c>
      <c r="C511">
        <v>28.7</v>
      </c>
      <c r="D511">
        <v>0</v>
      </c>
      <c r="E511" t="s">
        <v>10</v>
      </c>
      <c r="F511" t="s">
        <v>8</v>
      </c>
      <c r="G511">
        <v>11455.28</v>
      </c>
    </row>
    <row r="512" spans="1:7">
      <c r="A512">
        <v>56</v>
      </c>
      <c r="B512" t="s">
        <v>9</v>
      </c>
      <c r="C512">
        <v>32.11</v>
      </c>
      <c r="D512">
        <v>1</v>
      </c>
      <c r="E512" t="s">
        <v>10</v>
      </c>
      <c r="F512" t="s">
        <v>13</v>
      </c>
      <c r="G512">
        <v>11763.000899999999</v>
      </c>
    </row>
    <row r="513" spans="1:7">
      <c r="A513">
        <v>27</v>
      </c>
      <c r="B513" t="s">
        <v>9</v>
      </c>
      <c r="C513">
        <v>33.659999999999997</v>
      </c>
      <c r="D513">
        <v>0</v>
      </c>
      <c r="E513" t="s">
        <v>10</v>
      </c>
      <c r="F513" t="s">
        <v>11</v>
      </c>
      <c r="G513">
        <v>2498.4144000000001</v>
      </c>
    </row>
    <row r="514" spans="1:7">
      <c r="A514">
        <v>51</v>
      </c>
      <c r="B514" t="s">
        <v>9</v>
      </c>
      <c r="C514">
        <v>22.42</v>
      </c>
      <c r="D514">
        <v>0</v>
      </c>
      <c r="E514" t="s">
        <v>10</v>
      </c>
      <c r="F514" t="s">
        <v>13</v>
      </c>
      <c r="G514">
        <v>9361.3268000000007</v>
      </c>
    </row>
    <row r="515" spans="1:7">
      <c r="A515">
        <v>19</v>
      </c>
      <c r="B515" t="s">
        <v>9</v>
      </c>
      <c r="C515">
        <v>30.4</v>
      </c>
      <c r="D515">
        <v>0</v>
      </c>
      <c r="E515" t="s">
        <v>10</v>
      </c>
      <c r="F515" t="s">
        <v>8</v>
      </c>
      <c r="G515">
        <v>1256.299</v>
      </c>
    </row>
    <row r="516" spans="1:7">
      <c r="A516">
        <v>39</v>
      </c>
      <c r="B516" t="s">
        <v>9</v>
      </c>
      <c r="C516">
        <v>28.3</v>
      </c>
      <c r="D516">
        <v>1</v>
      </c>
      <c r="E516" t="s">
        <v>7</v>
      </c>
      <c r="F516" t="s">
        <v>8</v>
      </c>
      <c r="G516">
        <v>21082.16</v>
      </c>
    </row>
    <row r="517" spans="1:7">
      <c r="A517">
        <v>58</v>
      </c>
      <c r="B517" t="s">
        <v>9</v>
      </c>
      <c r="C517">
        <v>35.700000000000003</v>
      </c>
      <c r="D517">
        <v>0</v>
      </c>
      <c r="E517" t="s">
        <v>10</v>
      </c>
      <c r="F517" t="s">
        <v>8</v>
      </c>
      <c r="G517">
        <v>11362.754999999999</v>
      </c>
    </row>
    <row r="518" spans="1:7">
      <c r="A518">
        <v>20</v>
      </c>
      <c r="B518" t="s">
        <v>9</v>
      </c>
      <c r="C518">
        <v>35.31</v>
      </c>
      <c r="D518">
        <v>1</v>
      </c>
      <c r="E518" t="s">
        <v>10</v>
      </c>
      <c r="F518" t="s">
        <v>11</v>
      </c>
      <c r="G518">
        <v>27724.28875</v>
      </c>
    </row>
    <row r="519" spans="1:7">
      <c r="A519">
        <v>45</v>
      </c>
      <c r="B519" t="s">
        <v>9</v>
      </c>
      <c r="C519">
        <v>30.495000000000001</v>
      </c>
      <c r="D519">
        <v>2</v>
      </c>
      <c r="E519" t="s">
        <v>10</v>
      </c>
      <c r="F519" t="s">
        <v>12</v>
      </c>
      <c r="G519">
        <v>8413.4630500000003</v>
      </c>
    </row>
    <row r="520" spans="1:7">
      <c r="A520">
        <v>35</v>
      </c>
      <c r="B520" t="s">
        <v>6</v>
      </c>
      <c r="C520">
        <v>31</v>
      </c>
      <c r="D520">
        <v>1</v>
      </c>
      <c r="E520" t="s">
        <v>10</v>
      </c>
      <c r="F520" t="s">
        <v>8</v>
      </c>
      <c r="G520">
        <v>5240.7650000000003</v>
      </c>
    </row>
    <row r="521" spans="1:7">
      <c r="A521">
        <v>31</v>
      </c>
      <c r="B521" t="s">
        <v>9</v>
      </c>
      <c r="C521">
        <v>30.875</v>
      </c>
      <c r="D521">
        <v>0</v>
      </c>
      <c r="E521" t="s">
        <v>10</v>
      </c>
      <c r="F521" t="s">
        <v>13</v>
      </c>
      <c r="G521">
        <v>3857.7592500000001</v>
      </c>
    </row>
    <row r="522" spans="1:7">
      <c r="A522">
        <v>50</v>
      </c>
      <c r="B522" t="s">
        <v>6</v>
      </c>
      <c r="C522">
        <v>27.36</v>
      </c>
      <c r="D522">
        <v>0</v>
      </c>
      <c r="E522" t="s">
        <v>10</v>
      </c>
      <c r="F522" t="s">
        <v>13</v>
      </c>
      <c r="G522">
        <v>25656.575260000001</v>
      </c>
    </row>
    <row r="523" spans="1:7">
      <c r="A523">
        <v>32</v>
      </c>
      <c r="B523" t="s">
        <v>6</v>
      </c>
      <c r="C523">
        <v>44.22</v>
      </c>
      <c r="D523">
        <v>0</v>
      </c>
      <c r="E523" t="s">
        <v>10</v>
      </c>
      <c r="F523" t="s">
        <v>11</v>
      </c>
      <c r="G523">
        <v>3994.1777999999999</v>
      </c>
    </row>
    <row r="524" spans="1:7">
      <c r="A524">
        <v>51</v>
      </c>
      <c r="B524" t="s">
        <v>6</v>
      </c>
      <c r="C524">
        <v>33.914999999999999</v>
      </c>
      <c r="D524">
        <v>0</v>
      </c>
      <c r="E524" t="s">
        <v>10</v>
      </c>
      <c r="F524" t="s">
        <v>13</v>
      </c>
      <c r="G524">
        <v>9866.3048500000004</v>
      </c>
    </row>
    <row r="525" spans="1:7">
      <c r="A525">
        <v>38</v>
      </c>
      <c r="B525" t="s">
        <v>6</v>
      </c>
      <c r="C525">
        <v>37.729999999999997</v>
      </c>
      <c r="D525">
        <v>0</v>
      </c>
      <c r="E525" t="s">
        <v>10</v>
      </c>
      <c r="F525" t="s">
        <v>11</v>
      </c>
      <c r="G525">
        <v>5397.6166999999996</v>
      </c>
    </row>
    <row r="526" spans="1:7">
      <c r="A526">
        <v>42</v>
      </c>
      <c r="B526" t="s">
        <v>9</v>
      </c>
      <c r="C526">
        <v>26.07</v>
      </c>
      <c r="D526">
        <v>1</v>
      </c>
      <c r="E526" t="s">
        <v>7</v>
      </c>
      <c r="F526" t="s">
        <v>11</v>
      </c>
      <c r="G526">
        <v>38245.593269999998</v>
      </c>
    </row>
    <row r="527" spans="1:7">
      <c r="A527">
        <v>18</v>
      </c>
      <c r="B527" t="s">
        <v>6</v>
      </c>
      <c r="C527">
        <v>33.880000000000003</v>
      </c>
      <c r="D527">
        <v>0</v>
      </c>
      <c r="E527" t="s">
        <v>10</v>
      </c>
      <c r="F527" t="s">
        <v>11</v>
      </c>
      <c r="G527">
        <v>11482.63485</v>
      </c>
    </row>
    <row r="528" spans="1:7">
      <c r="A528">
        <v>19</v>
      </c>
      <c r="B528" t="s">
        <v>6</v>
      </c>
      <c r="C528">
        <v>30.59</v>
      </c>
      <c r="D528">
        <v>2</v>
      </c>
      <c r="E528" t="s">
        <v>10</v>
      </c>
      <c r="F528" t="s">
        <v>12</v>
      </c>
      <c r="G528">
        <v>24059.680189999999</v>
      </c>
    </row>
    <row r="529" spans="1:7">
      <c r="A529">
        <v>51</v>
      </c>
      <c r="B529" t="s">
        <v>6</v>
      </c>
      <c r="C529">
        <v>25.8</v>
      </c>
      <c r="D529">
        <v>1</v>
      </c>
      <c r="E529" t="s">
        <v>10</v>
      </c>
      <c r="F529" t="s">
        <v>8</v>
      </c>
      <c r="G529">
        <v>9861.0249999999996</v>
      </c>
    </row>
    <row r="530" spans="1:7">
      <c r="A530">
        <v>46</v>
      </c>
      <c r="B530" t="s">
        <v>9</v>
      </c>
      <c r="C530">
        <v>39.424999999999997</v>
      </c>
      <c r="D530">
        <v>1</v>
      </c>
      <c r="E530" t="s">
        <v>10</v>
      </c>
      <c r="F530" t="s">
        <v>13</v>
      </c>
      <c r="G530">
        <v>8342.9087500000005</v>
      </c>
    </row>
    <row r="531" spans="1:7">
      <c r="A531">
        <v>18</v>
      </c>
      <c r="B531" t="s">
        <v>9</v>
      </c>
      <c r="C531">
        <v>25.46</v>
      </c>
      <c r="D531">
        <v>0</v>
      </c>
      <c r="E531" t="s">
        <v>10</v>
      </c>
      <c r="F531" t="s">
        <v>13</v>
      </c>
      <c r="G531">
        <v>1708.0014000000001</v>
      </c>
    </row>
    <row r="532" spans="1:7">
      <c r="A532">
        <v>57</v>
      </c>
      <c r="B532" t="s">
        <v>9</v>
      </c>
      <c r="C532">
        <v>42.13</v>
      </c>
      <c r="D532">
        <v>1</v>
      </c>
      <c r="E532" t="s">
        <v>7</v>
      </c>
      <c r="F532" t="s">
        <v>11</v>
      </c>
      <c r="G532">
        <v>48675.517699999997</v>
      </c>
    </row>
    <row r="533" spans="1:7">
      <c r="A533">
        <v>62</v>
      </c>
      <c r="B533" t="s">
        <v>6</v>
      </c>
      <c r="C533">
        <v>31.73</v>
      </c>
      <c r="D533">
        <v>0</v>
      </c>
      <c r="E533" t="s">
        <v>10</v>
      </c>
      <c r="F533" t="s">
        <v>13</v>
      </c>
      <c r="G533">
        <v>14043.476699999999</v>
      </c>
    </row>
    <row r="534" spans="1:7">
      <c r="A534">
        <v>59</v>
      </c>
      <c r="B534" t="s">
        <v>9</v>
      </c>
      <c r="C534">
        <v>29.7</v>
      </c>
      <c r="D534">
        <v>2</v>
      </c>
      <c r="E534" t="s">
        <v>10</v>
      </c>
      <c r="F534" t="s">
        <v>11</v>
      </c>
      <c r="G534">
        <v>12925.886</v>
      </c>
    </row>
    <row r="535" spans="1:7">
      <c r="A535">
        <v>37</v>
      </c>
      <c r="B535" t="s">
        <v>9</v>
      </c>
      <c r="C535">
        <v>36.19</v>
      </c>
      <c r="D535">
        <v>0</v>
      </c>
      <c r="E535" t="s">
        <v>10</v>
      </c>
      <c r="F535" t="s">
        <v>11</v>
      </c>
      <c r="G535">
        <v>19214.705529999999</v>
      </c>
    </row>
    <row r="536" spans="1:7">
      <c r="A536">
        <v>64</v>
      </c>
      <c r="B536" t="s">
        <v>9</v>
      </c>
      <c r="C536">
        <v>40.479999999999997</v>
      </c>
      <c r="D536">
        <v>0</v>
      </c>
      <c r="E536" t="s">
        <v>10</v>
      </c>
      <c r="F536" t="s">
        <v>11</v>
      </c>
      <c r="G536">
        <v>13831.1152</v>
      </c>
    </row>
    <row r="537" spans="1:7">
      <c r="A537">
        <v>38</v>
      </c>
      <c r="B537" t="s">
        <v>9</v>
      </c>
      <c r="C537">
        <v>28.024999999999999</v>
      </c>
      <c r="D537">
        <v>1</v>
      </c>
      <c r="E537" t="s">
        <v>10</v>
      </c>
      <c r="F537" t="s">
        <v>13</v>
      </c>
      <c r="G537">
        <v>6067.1267500000004</v>
      </c>
    </row>
    <row r="538" spans="1:7">
      <c r="A538">
        <v>33</v>
      </c>
      <c r="B538" t="s">
        <v>6</v>
      </c>
      <c r="C538">
        <v>38.9</v>
      </c>
      <c r="D538">
        <v>3</v>
      </c>
      <c r="E538" t="s">
        <v>10</v>
      </c>
      <c r="F538" t="s">
        <v>8</v>
      </c>
      <c r="G538">
        <v>5972.3779999999997</v>
      </c>
    </row>
    <row r="539" spans="1:7">
      <c r="A539">
        <v>46</v>
      </c>
      <c r="B539" t="s">
        <v>6</v>
      </c>
      <c r="C539">
        <v>30.2</v>
      </c>
      <c r="D539">
        <v>2</v>
      </c>
      <c r="E539" t="s">
        <v>10</v>
      </c>
      <c r="F539" t="s">
        <v>8</v>
      </c>
      <c r="G539">
        <v>8825.0859999999993</v>
      </c>
    </row>
    <row r="540" spans="1:7">
      <c r="A540">
        <v>46</v>
      </c>
      <c r="B540" t="s">
        <v>6</v>
      </c>
      <c r="C540">
        <v>28.05</v>
      </c>
      <c r="D540">
        <v>1</v>
      </c>
      <c r="E540" t="s">
        <v>10</v>
      </c>
      <c r="F540" t="s">
        <v>11</v>
      </c>
      <c r="G540">
        <v>8233.0974999999999</v>
      </c>
    </row>
    <row r="541" spans="1:7">
      <c r="A541">
        <v>53</v>
      </c>
      <c r="B541" t="s">
        <v>9</v>
      </c>
      <c r="C541">
        <v>31.35</v>
      </c>
      <c r="D541">
        <v>0</v>
      </c>
      <c r="E541" t="s">
        <v>10</v>
      </c>
      <c r="F541" t="s">
        <v>11</v>
      </c>
      <c r="G541">
        <v>27346.04207</v>
      </c>
    </row>
    <row r="542" spans="1:7">
      <c r="A542">
        <v>34</v>
      </c>
      <c r="B542" t="s">
        <v>6</v>
      </c>
      <c r="C542">
        <v>38</v>
      </c>
      <c r="D542">
        <v>3</v>
      </c>
      <c r="E542" t="s">
        <v>10</v>
      </c>
      <c r="F542" t="s">
        <v>8</v>
      </c>
      <c r="G542">
        <v>6196.4480000000003</v>
      </c>
    </row>
    <row r="543" spans="1:7">
      <c r="A543">
        <v>20</v>
      </c>
      <c r="B543" t="s">
        <v>6</v>
      </c>
      <c r="C543">
        <v>31.79</v>
      </c>
      <c r="D543">
        <v>2</v>
      </c>
      <c r="E543" t="s">
        <v>10</v>
      </c>
      <c r="F543" t="s">
        <v>11</v>
      </c>
      <c r="G543">
        <v>3056.3881000000001</v>
      </c>
    </row>
    <row r="544" spans="1:7">
      <c r="A544">
        <v>63</v>
      </c>
      <c r="B544" t="s">
        <v>6</v>
      </c>
      <c r="C544">
        <v>36.299999999999997</v>
      </c>
      <c r="D544">
        <v>0</v>
      </c>
      <c r="E544" t="s">
        <v>10</v>
      </c>
      <c r="F544" t="s">
        <v>11</v>
      </c>
      <c r="G544">
        <v>13887.204</v>
      </c>
    </row>
    <row r="545" spans="1:7">
      <c r="A545">
        <v>54</v>
      </c>
      <c r="B545" t="s">
        <v>6</v>
      </c>
      <c r="C545">
        <v>47.41</v>
      </c>
      <c r="D545">
        <v>0</v>
      </c>
      <c r="E545" t="s">
        <v>7</v>
      </c>
      <c r="F545" t="s">
        <v>11</v>
      </c>
      <c r="G545">
        <v>63770.428010000003</v>
      </c>
    </row>
    <row r="546" spans="1:7">
      <c r="A546">
        <v>54</v>
      </c>
      <c r="B546" t="s">
        <v>9</v>
      </c>
      <c r="C546">
        <v>30.21</v>
      </c>
      <c r="D546">
        <v>0</v>
      </c>
      <c r="E546" t="s">
        <v>10</v>
      </c>
      <c r="F546" t="s">
        <v>12</v>
      </c>
      <c r="G546">
        <v>10231.499900000001</v>
      </c>
    </row>
    <row r="547" spans="1:7">
      <c r="A547">
        <v>49</v>
      </c>
      <c r="B547" t="s">
        <v>9</v>
      </c>
      <c r="C547">
        <v>25.84</v>
      </c>
      <c r="D547">
        <v>2</v>
      </c>
      <c r="E547" t="s">
        <v>7</v>
      </c>
      <c r="F547" t="s">
        <v>12</v>
      </c>
      <c r="G547">
        <v>23807.240600000001</v>
      </c>
    </row>
    <row r="548" spans="1:7">
      <c r="A548">
        <v>28</v>
      </c>
      <c r="B548" t="s">
        <v>9</v>
      </c>
      <c r="C548">
        <v>35.435000000000002</v>
      </c>
      <c r="D548">
        <v>0</v>
      </c>
      <c r="E548" t="s">
        <v>10</v>
      </c>
      <c r="F548" t="s">
        <v>13</v>
      </c>
      <c r="G548">
        <v>3268.84665</v>
      </c>
    </row>
    <row r="549" spans="1:7">
      <c r="A549">
        <v>54</v>
      </c>
      <c r="B549" t="s">
        <v>6</v>
      </c>
      <c r="C549">
        <v>46.7</v>
      </c>
      <c r="D549">
        <v>2</v>
      </c>
      <c r="E549" t="s">
        <v>10</v>
      </c>
      <c r="F549" t="s">
        <v>8</v>
      </c>
      <c r="G549">
        <v>11538.421</v>
      </c>
    </row>
    <row r="550" spans="1:7">
      <c r="A550">
        <v>25</v>
      </c>
      <c r="B550" t="s">
        <v>6</v>
      </c>
      <c r="C550">
        <v>28.594999999999999</v>
      </c>
      <c r="D550">
        <v>0</v>
      </c>
      <c r="E550" t="s">
        <v>10</v>
      </c>
      <c r="F550" t="s">
        <v>13</v>
      </c>
      <c r="G550">
        <v>3213.6220499999999</v>
      </c>
    </row>
    <row r="551" spans="1:7">
      <c r="A551">
        <v>43</v>
      </c>
      <c r="B551" t="s">
        <v>6</v>
      </c>
      <c r="C551">
        <v>46.2</v>
      </c>
      <c r="D551">
        <v>0</v>
      </c>
      <c r="E551" t="s">
        <v>7</v>
      </c>
      <c r="F551" t="s">
        <v>11</v>
      </c>
      <c r="G551">
        <v>45863.205000000002</v>
      </c>
    </row>
    <row r="552" spans="1:7">
      <c r="A552">
        <v>63</v>
      </c>
      <c r="B552" t="s">
        <v>9</v>
      </c>
      <c r="C552">
        <v>30.8</v>
      </c>
      <c r="D552">
        <v>0</v>
      </c>
      <c r="E552" t="s">
        <v>10</v>
      </c>
      <c r="F552" t="s">
        <v>8</v>
      </c>
      <c r="G552">
        <v>13390.558999999999</v>
      </c>
    </row>
    <row r="553" spans="1:7">
      <c r="A553">
        <v>32</v>
      </c>
      <c r="B553" t="s">
        <v>6</v>
      </c>
      <c r="C553">
        <v>28.93</v>
      </c>
      <c r="D553">
        <v>0</v>
      </c>
      <c r="E553" t="s">
        <v>10</v>
      </c>
      <c r="F553" t="s">
        <v>11</v>
      </c>
      <c r="G553">
        <v>3972.9247</v>
      </c>
    </row>
    <row r="554" spans="1:7">
      <c r="A554">
        <v>62</v>
      </c>
      <c r="B554" t="s">
        <v>9</v>
      </c>
      <c r="C554">
        <v>21.4</v>
      </c>
      <c r="D554">
        <v>0</v>
      </c>
      <c r="E554" t="s">
        <v>10</v>
      </c>
      <c r="F554" t="s">
        <v>8</v>
      </c>
      <c r="G554">
        <v>12957.118</v>
      </c>
    </row>
    <row r="555" spans="1:7">
      <c r="A555">
        <v>52</v>
      </c>
      <c r="B555" t="s">
        <v>6</v>
      </c>
      <c r="C555">
        <v>31.73</v>
      </c>
      <c r="D555">
        <v>2</v>
      </c>
      <c r="E555" t="s">
        <v>10</v>
      </c>
      <c r="F555" t="s">
        <v>12</v>
      </c>
      <c r="G555">
        <v>11187.6567</v>
      </c>
    </row>
    <row r="556" spans="1:7">
      <c r="A556">
        <v>25</v>
      </c>
      <c r="B556" t="s">
        <v>6</v>
      </c>
      <c r="C556">
        <v>41.325000000000003</v>
      </c>
      <c r="D556">
        <v>0</v>
      </c>
      <c r="E556" t="s">
        <v>10</v>
      </c>
      <c r="F556" t="s">
        <v>13</v>
      </c>
      <c r="G556">
        <v>17878.900679999999</v>
      </c>
    </row>
    <row r="557" spans="1:7">
      <c r="A557">
        <v>28</v>
      </c>
      <c r="B557" t="s">
        <v>9</v>
      </c>
      <c r="C557">
        <v>23.8</v>
      </c>
      <c r="D557">
        <v>2</v>
      </c>
      <c r="E557" t="s">
        <v>10</v>
      </c>
      <c r="F557" t="s">
        <v>8</v>
      </c>
      <c r="G557">
        <v>3847.674</v>
      </c>
    </row>
    <row r="558" spans="1:7">
      <c r="A558">
        <v>46</v>
      </c>
      <c r="B558" t="s">
        <v>9</v>
      </c>
      <c r="C558">
        <v>33.44</v>
      </c>
      <c r="D558">
        <v>1</v>
      </c>
      <c r="E558" t="s">
        <v>10</v>
      </c>
      <c r="F558" t="s">
        <v>13</v>
      </c>
      <c r="G558">
        <v>8334.5895999999993</v>
      </c>
    </row>
    <row r="559" spans="1:7">
      <c r="A559">
        <v>34</v>
      </c>
      <c r="B559" t="s">
        <v>9</v>
      </c>
      <c r="C559">
        <v>34.21</v>
      </c>
      <c r="D559">
        <v>0</v>
      </c>
      <c r="E559" t="s">
        <v>10</v>
      </c>
      <c r="F559" t="s">
        <v>11</v>
      </c>
      <c r="G559">
        <v>3935.1799000000001</v>
      </c>
    </row>
    <row r="560" spans="1:7">
      <c r="A560">
        <v>35</v>
      </c>
      <c r="B560" t="s">
        <v>6</v>
      </c>
      <c r="C560">
        <v>34.104999999999997</v>
      </c>
      <c r="D560">
        <v>3</v>
      </c>
      <c r="E560" t="s">
        <v>7</v>
      </c>
      <c r="F560" t="s">
        <v>12</v>
      </c>
      <c r="G560">
        <v>39983.425949999997</v>
      </c>
    </row>
    <row r="561" spans="1:7">
      <c r="A561">
        <v>19</v>
      </c>
      <c r="B561" t="s">
        <v>9</v>
      </c>
      <c r="C561">
        <v>35.53</v>
      </c>
      <c r="D561">
        <v>0</v>
      </c>
      <c r="E561" t="s">
        <v>10</v>
      </c>
      <c r="F561" t="s">
        <v>12</v>
      </c>
      <c r="G561">
        <v>1646.4296999999999</v>
      </c>
    </row>
    <row r="562" spans="1:7">
      <c r="A562">
        <v>46</v>
      </c>
      <c r="B562" t="s">
        <v>6</v>
      </c>
      <c r="C562">
        <v>19.95</v>
      </c>
      <c r="D562">
        <v>2</v>
      </c>
      <c r="E562" t="s">
        <v>10</v>
      </c>
      <c r="F562" t="s">
        <v>12</v>
      </c>
      <c r="G562">
        <v>9193.8384999999998</v>
      </c>
    </row>
    <row r="563" spans="1:7">
      <c r="A563">
        <v>54</v>
      </c>
      <c r="B563" t="s">
        <v>6</v>
      </c>
      <c r="C563">
        <v>32.68</v>
      </c>
      <c r="D563">
        <v>0</v>
      </c>
      <c r="E563" t="s">
        <v>10</v>
      </c>
      <c r="F563" t="s">
        <v>13</v>
      </c>
      <c r="G563">
        <v>10923.933199999999</v>
      </c>
    </row>
    <row r="564" spans="1:7">
      <c r="A564">
        <v>27</v>
      </c>
      <c r="B564" t="s">
        <v>9</v>
      </c>
      <c r="C564">
        <v>30.5</v>
      </c>
      <c r="D564">
        <v>0</v>
      </c>
      <c r="E564" t="s">
        <v>10</v>
      </c>
      <c r="F564" t="s">
        <v>8</v>
      </c>
      <c r="G564">
        <v>2494.0219999999999</v>
      </c>
    </row>
    <row r="565" spans="1:7">
      <c r="A565">
        <v>50</v>
      </c>
      <c r="B565" t="s">
        <v>9</v>
      </c>
      <c r="C565">
        <v>44.77</v>
      </c>
      <c r="D565">
        <v>1</v>
      </c>
      <c r="E565" t="s">
        <v>10</v>
      </c>
      <c r="F565" t="s">
        <v>11</v>
      </c>
      <c r="G565">
        <v>9058.7302999999993</v>
      </c>
    </row>
    <row r="566" spans="1:7">
      <c r="A566">
        <v>18</v>
      </c>
      <c r="B566" t="s">
        <v>6</v>
      </c>
      <c r="C566">
        <v>32.119999999999997</v>
      </c>
      <c r="D566">
        <v>2</v>
      </c>
      <c r="E566" t="s">
        <v>10</v>
      </c>
      <c r="F566" t="s">
        <v>11</v>
      </c>
      <c r="G566">
        <v>2801.2588000000001</v>
      </c>
    </row>
    <row r="567" spans="1:7">
      <c r="A567">
        <v>19</v>
      </c>
      <c r="B567" t="s">
        <v>6</v>
      </c>
      <c r="C567">
        <v>30.495000000000001</v>
      </c>
      <c r="D567">
        <v>0</v>
      </c>
      <c r="E567" t="s">
        <v>10</v>
      </c>
      <c r="F567" t="s">
        <v>12</v>
      </c>
      <c r="G567">
        <v>2128.4310500000001</v>
      </c>
    </row>
    <row r="568" spans="1:7">
      <c r="A568">
        <v>38</v>
      </c>
      <c r="B568" t="s">
        <v>6</v>
      </c>
      <c r="C568">
        <v>40.564999999999998</v>
      </c>
      <c r="D568">
        <v>1</v>
      </c>
      <c r="E568" t="s">
        <v>10</v>
      </c>
      <c r="F568" t="s">
        <v>12</v>
      </c>
      <c r="G568">
        <v>6373.55735</v>
      </c>
    </row>
    <row r="569" spans="1:7">
      <c r="A569">
        <v>41</v>
      </c>
      <c r="B569" t="s">
        <v>9</v>
      </c>
      <c r="C569">
        <v>30.59</v>
      </c>
      <c r="D569">
        <v>2</v>
      </c>
      <c r="E569" t="s">
        <v>10</v>
      </c>
      <c r="F569" t="s">
        <v>12</v>
      </c>
      <c r="G569">
        <v>7256.7231000000002</v>
      </c>
    </row>
    <row r="570" spans="1:7">
      <c r="A570">
        <v>49</v>
      </c>
      <c r="B570" t="s">
        <v>6</v>
      </c>
      <c r="C570">
        <v>31.9</v>
      </c>
      <c r="D570">
        <v>5</v>
      </c>
      <c r="E570" t="s">
        <v>10</v>
      </c>
      <c r="F570" t="s">
        <v>8</v>
      </c>
      <c r="G570">
        <v>11552.904</v>
      </c>
    </row>
    <row r="571" spans="1:7">
      <c r="A571">
        <v>48</v>
      </c>
      <c r="B571" t="s">
        <v>9</v>
      </c>
      <c r="C571">
        <v>40.564999999999998</v>
      </c>
      <c r="D571">
        <v>2</v>
      </c>
      <c r="E571" t="s">
        <v>7</v>
      </c>
      <c r="F571" t="s">
        <v>12</v>
      </c>
      <c r="G571">
        <v>45702.022349999999</v>
      </c>
    </row>
    <row r="572" spans="1:7">
      <c r="A572">
        <v>31</v>
      </c>
      <c r="B572" t="s">
        <v>6</v>
      </c>
      <c r="C572">
        <v>29.1</v>
      </c>
      <c r="D572">
        <v>0</v>
      </c>
      <c r="E572" t="s">
        <v>10</v>
      </c>
      <c r="F572" t="s">
        <v>8</v>
      </c>
      <c r="G572">
        <v>3761.2919999999999</v>
      </c>
    </row>
    <row r="573" spans="1:7">
      <c r="A573">
        <v>18</v>
      </c>
      <c r="B573" t="s">
        <v>6</v>
      </c>
      <c r="C573">
        <v>37.29</v>
      </c>
      <c r="D573">
        <v>1</v>
      </c>
      <c r="E573" t="s">
        <v>10</v>
      </c>
      <c r="F573" t="s">
        <v>11</v>
      </c>
      <c r="G573">
        <v>2219.4450999999999</v>
      </c>
    </row>
    <row r="574" spans="1:7">
      <c r="A574">
        <v>30</v>
      </c>
      <c r="B574" t="s">
        <v>6</v>
      </c>
      <c r="C574">
        <v>43.12</v>
      </c>
      <c r="D574">
        <v>2</v>
      </c>
      <c r="E574" t="s">
        <v>10</v>
      </c>
      <c r="F574" t="s">
        <v>11</v>
      </c>
      <c r="G574">
        <v>4753.6368000000002</v>
      </c>
    </row>
    <row r="575" spans="1:7">
      <c r="A575">
        <v>62</v>
      </c>
      <c r="B575" t="s">
        <v>6</v>
      </c>
      <c r="C575">
        <v>36.86</v>
      </c>
      <c r="D575">
        <v>1</v>
      </c>
      <c r="E575" t="s">
        <v>10</v>
      </c>
      <c r="F575" t="s">
        <v>13</v>
      </c>
      <c r="G575">
        <v>31620.001059999999</v>
      </c>
    </row>
    <row r="576" spans="1:7">
      <c r="A576">
        <v>57</v>
      </c>
      <c r="B576" t="s">
        <v>6</v>
      </c>
      <c r="C576">
        <v>34.295000000000002</v>
      </c>
      <c r="D576">
        <v>2</v>
      </c>
      <c r="E576" t="s">
        <v>10</v>
      </c>
      <c r="F576" t="s">
        <v>13</v>
      </c>
      <c r="G576">
        <v>13224.057049999999</v>
      </c>
    </row>
    <row r="577" spans="1:7">
      <c r="A577">
        <v>58</v>
      </c>
      <c r="B577" t="s">
        <v>6</v>
      </c>
      <c r="C577">
        <v>27.17</v>
      </c>
      <c r="D577">
        <v>0</v>
      </c>
      <c r="E577" t="s">
        <v>10</v>
      </c>
      <c r="F577" t="s">
        <v>12</v>
      </c>
      <c r="G577">
        <v>12222.898300000001</v>
      </c>
    </row>
    <row r="578" spans="1:7">
      <c r="A578">
        <v>22</v>
      </c>
      <c r="B578" t="s">
        <v>9</v>
      </c>
      <c r="C578">
        <v>26.84</v>
      </c>
      <c r="D578">
        <v>0</v>
      </c>
      <c r="E578" t="s">
        <v>10</v>
      </c>
      <c r="F578" t="s">
        <v>11</v>
      </c>
      <c r="G578">
        <v>1664.9996000000001</v>
      </c>
    </row>
    <row r="579" spans="1:7">
      <c r="A579">
        <v>31</v>
      </c>
      <c r="B579" t="s">
        <v>6</v>
      </c>
      <c r="C579">
        <v>38.094999999999999</v>
      </c>
      <c r="D579">
        <v>1</v>
      </c>
      <c r="E579" t="s">
        <v>7</v>
      </c>
      <c r="F579" t="s">
        <v>13</v>
      </c>
      <c r="G579">
        <v>58571.074480000003</v>
      </c>
    </row>
    <row r="580" spans="1:7">
      <c r="A580">
        <v>52</v>
      </c>
      <c r="B580" t="s">
        <v>9</v>
      </c>
      <c r="C580">
        <v>30.2</v>
      </c>
      <c r="D580">
        <v>1</v>
      </c>
      <c r="E580" t="s">
        <v>10</v>
      </c>
      <c r="F580" t="s">
        <v>8</v>
      </c>
      <c r="G580">
        <v>9724.5300000000007</v>
      </c>
    </row>
    <row r="581" spans="1:7">
      <c r="A581">
        <v>25</v>
      </c>
      <c r="B581" t="s">
        <v>6</v>
      </c>
      <c r="C581">
        <v>23.465</v>
      </c>
      <c r="D581">
        <v>0</v>
      </c>
      <c r="E581" t="s">
        <v>10</v>
      </c>
      <c r="F581" t="s">
        <v>13</v>
      </c>
      <c r="G581">
        <v>3206.4913499999998</v>
      </c>
    </row>
    <row r="582" spans="1:7">
      <c r="A582">
        <v>59</v>
      </c>
      <c r="B582" t="s">
        <v>9</v>
      </c>
      <c r="C582">
        <v>25.46</v>
      </c>
      <c r="D582">
        <v>1</v>
      </c>
      <c r="E582" t="s">
        <v>10</v>
      </c>
      <c r="F582" t="s">
        <v>13</v>
      </c>
      <c r="G582">
        <v>12913.992399999999</v>
      </c>
    </row>
    <row r="583" spans="1:7">
      <c r="A583">
        <v>19</v>
      </c>
      <c r="B583" t="s">
        <v>9</v>
      </c>
      <c r="C583">
        <v>30.59</v>
      </c>
      <c r="D583">
        <v>0</v>
      </c>
      <c r="E583" t="s">
        <v>10</v>
      </c>
      <c r="F583" t="s">
        <v>12</v>
      </c>
      <c r="G583">
        <v>1639.5631000000001</v>
      </c>
    </row>
    <row r="584" spans="1:7">
      <c r="A584">
        <v>39</v>
      </c>
      <c r="B584" t="s">
        <v>9</v>
      </c>
      <c r="C584">
        <v>45.43</v>
      </c>
      <c r="D584">
        <v>2</v>
      </c>
      <c r="E584" t="s">
        <v>10</v>
      </c>
      <c r="F584" t="s">
        <v>11</v>
      </c>
      <c r="G584">
        <v>6356.2707</v>
      </c>
    </row>
    <row r="585" spans="1:7">
      <c r="A585">
        <v>32</v>
      </c>
      <c r="B585" t="s">
        <v>6</v>
      </c>
      <c r="C585">
        <v>23.65</v>
      </c>
      <c r="D585">
        <v>1</v>
      </c>
      <c r="E585" t="s">
        <v>10</v>
      </c>
      <c r="F585" t="s">
        <v>11</v>
      </c>
      <c r="G585">
        <v>17626.239509999999</v>
      </c>
    </row>
    <row r="586" spans="1:7">
      <c r="A586">
        <v>19</v>
      </c>
      <c r="B586" t="s">
        <v>9</v>
      </c>
      <c r="C586">
        <v>20.7</v>
      </c>
      <c r="D586">
        <v>0</v>
      </c>
      <c r="E586" t="s">
        <v>10</v>
      </c>
      <c r="F586" t="s">
        <v>8</v>
      </c>
      <c r="G586">
        <v>1242.816</v>
      </c>
    </row>
    <row r="587" spans="1:7">
      <c r="A587">
        <v>33</v>
      </c>
      <c r="B587" t="s">
        <v>6</v>
      </c>
      <c r="C587">
        <v>28.27</v>
      </c>
      <c r="D587">
        <v>1</v>
      </c>
      <c r="E587" t="s">
        <v>10</v>
      </c>
      <c r="F587" t="s">
        <v>11</v>
      </c>
      <c r="G587">
        <v>4779.6022999999996</v>
      </c>
    </row>
    <row r="588" spans="1:7">
      <c r="A588">
        <v>21</v>
      </c>
      <c r="B588" t="s">
        <v>9</v>
      </c>
      <c r="C588">
        <v>20.234999999999999</v>
      </c>
      <c r="D588">
        <v>3</v>
      </c>
      <c r="E588" t="s">
        <v>10</v>
      </c>
      <c r="F588" t="s">
        <v>13</v>
      </c>
      <c r="G588">
        <v>3861.2096499999998</v>
      </c>
    </row>
    <row r="589" spans="1:7">
      <c r="A589">
        <v>34</v>
      </c>
      <c r="B589" t="s">
        <v>6</v>
      </c>
      <c r="C589">
        <v>30.21</v>
      </c>
      <c r="D589">
        <v>1</v>
      </c>
      <c r="E589" t="s">
        <v>7</v>
      </c>
      <c r="F589" t="s">
        <v>12</v>
      </c>
      <c r="G589">
        <v>43943.876100000001</v>
      </c>
    </row>
    <row r="590" spans="1:7">
      <c r="A590">
        <v>61</v>
      </c>
      <c r="B590" t="s">
        <v>6</v>
      </c>
      <c r="C590">
        <v>35.909999999999997</v>
      </c>
      <c r="D590">
        <v>0</v>
      </c>
      <c r="E590" t="s">
        <v>10</v>
      </c>
      <c r="F590" t="s">
        <v>13</v>
      </c>
      <c r="G590">
        <v>13635.6379</v>
      </c>
    </row>
    <row r="591" spans="1:7">
      <c r="A591">
        <v>38</v>
      </c>
      <c r="B591" t="s">
        <v>6</v>
      </c>
      <c r="C591">
        <v>30.69</v>
      </c>
      <c r="D591">
        <v>1</v>
      </c>
      <c r="E591" t="s">
        <v>10</v>
      </c>
      <c r="F591" t="s">
        <v>11</v>
      </c>
      <c r="G591">
        <v>5976.8311000000003</v>
      </c>
    </row>
    <row r="592" spans="1:7">
      <c r="A592">
        <v>58</v>
      </c>
      <c r="B592" t="s">
        <v>6</v>
      </c>
      <c r="C592">
        <v>29</v>
      </c>
      <c r="D592">
        <v>0</v>
      </c>
      <c r="E592" t="s">
        <v>10</v>
      </c>
      <c r="F592" t="s">
        <v>8</v>
      </c>
      <c r="G592">
        <v>11842.441999999999</v>
      </c>
    </row>
    <row r="593" spans="1:7">
      <c r="A593">
        <v>47</v>
      </c>
      <c r="B593" t="s">
        <v>9</v>
      </c>
      <c r="C593">
        <v>19.57</v>
      </c>
      <c r="D593">
        <v>1</v>
      </c>
      <c r="E593" t="s">
        <v>10</v>
      </c>
      <c r="F593" t="s">
        <v>12</v>
      </c>
      <c r="G593">
        <v>8428.0692999999992</v>
      </c>
    </row>
    <row r="594" spans="1:7">
      <c r="A594">
        <v>20</v>
      </c>
      <c r="B594" t="s">
        <v>9</v>
      </c>
      <c r="C594">
        <v>31.13</v>
      </c>
      <c r="D594">
        <v>2</v>
      </c>
      <c r="E594" t="s">
        <v>10</v>
      </c>
      <c r="F594" t="s">
        <v>11</v>
      </c>
      <c r="G594">
        <v>2566.4706999999999</v>
      </c>
    </row>
    <row r="595" spans="1:7">
      <c r="A595">
        <v>21</v>
      </c>
      <c r="B595" t="s">
        <v>6</v>
      </c>
      <c r="C595">
        <v>21.85</v>
      </c>
      <c r="D595">
        <v>1</v>
      </c>
      <c r="E595" t="s">
        <v>7</v>
      </c>
      <c r="F595" t="s">
        <v>13</v>
      </c>
      <c r="G595">
        <v>15359.104499999999</v>
      </c>
    </row>
    <row r="596" spans="1:7">
      <c r="A596">
        <v>41</v>
      </c>
      <c r="B596" t="s">
        <v>9</v>
      </c>
      <c r="C596">
        <v>40.26</v>
      </c>
      <c r="D596">
        <v>0</v>
      </c>
      <c r="E596" t="s">
        <v>10</v>
      </c>
      <c r="F596" t="s">
        <v>11</v>
      </c>
      <c r="G596">
        <v>5709.1643999999997</v>
      </c>
    </row>
    <row r="597" spans="1:7">
      <c r="A597">
        <v>46</v>
      </c>
      <c r="B597" t="s">
        <v>6</v>
      </c>
      <c r="C597">
        <v>33.725000000000001</v>
      </c>
      <c r="D597">
        <v>1</v>
      </c>
      <c r="E597" t="s">
        <v>10</v>
      </c>
      <c r="F597" t="s">
        <v>13</v>
      </c>
      <c r="G597">
        <v>8823.9857499999998</v>
      </c>
    </row>
    <row r="598" spans="1:7">
      <c r="A598">
        <v>42</v>
      </c>
      <c r="B598" t="s">
        <v>6</v>
      </c>
      <c r="C598">
        <v>29.48</v>
      </c>
      <c r="D598">
        <v>2</v>
      </c>
      <c r="E598" t="s">
        <v>10</v>
      </c>
      <c r="F598" t="s">
        <v>11</v>
      </c>
      <c r="G598">
        <v>7640.3091999999997</v>
      </c>
    </row>
    <row r="599" spans="1:7">
      <c r="A599">
        <v>34</v>
      </c>
      <c r="B599" t="s">
        <v>6</v>
      </c>
      <c r="C599">
        <v>33.25</v>
      </c>
      <c r="D599">
        <v>1</v>
      </c>
      <c r="E599" t="s">
        <v>10</v>
      </c>
      <c r="F599" t="s">
        <v>13</v>
      </c>
      <c r="G599">
        <v>5594.8455000000004</v>
      </c>
    </row>
    <row r="600" spans="1:7">
      <c r="A600">
        <v>43</v>
      </c>
      <c r="B600" t="s">
        <v>9</v>
      </c>
      <c r="C600">
        <v>32.6</v>
      </c>
      <c r="D600">
        <v>2</v>
      </c>
      <c r="E600" t="s">
        <v>10</v>
      </c>
      <c r="F600" t="s">
        <v>8</v>
      </c>
      <c r="G600">
        <v>7441.5010000000002</v>
      </c>
    </row>
    <row r="601" spans="1:7">
      <c r="A601">
        <v>52</v>
      </c>
      <c r="B601" t="s">
        <v>6</v>
      </c>
      <c r="C601">
        <v>37.524999999999999</v>
      </c>
      <c r="D601">
        <v>2</v>
      </c>
      <c r="E601" t="s">
        <v>10</v>
      </c>
      <c r="F601" t="s">
        <v>12</v>
      </c>
      <c r="G601">
        <v>33471.971890000001</v>
      </c>
    </row>
    <row r="602" spans="1:7">
      <c r="A602">
        <v>18</v>
      </c>
      <c r="B602" t="s">
        <v>6</v>
      </c>
      <c r="C602">
        <v>39.159999999999997</v>
      </c>
      <c r="D602">
        <v>0</v>
      </c>
      <c r="E602" t="s">
        <v>10</v>
      </c>
      <c r="F602" t="s">
        <v>11</v>
      </c>
      <c r="G602">
        <v>1633.0444</v>
      </c>
    </row>
    <row r="603" spans="1:7">
      <c r="A603">
        <v>51</v>
      </c>
      <c r="B603" t="s">
        <v>9</v>
      </c>
      <c r="C603">
        <v>31.635000000000002</v>
      </c>
      <c r="D603">
        <v>0</v>
      </c>
      <c r="E603" t="s">
        <v>10</v>
      </c>
      <c r="F603" t="s">
        <v>12</v>
      </c>
      <c r="G603">
        <v>9174.1356500000002</v>
      </c>
    </row>
    <row r="604" spans="1:7">
      <c r="A604">
        <v>56</v>
      </c>
      <c r="B604" t="s">
        <v>6</v>
      </c>
      <c r="C604">
        <v>25.3</v>
      </c>
      <c r="D604">
        <v>0</v>
      </c>
      <c r="E604" t="s">
        <v>10</v>
      </c>
      <c r="F604" t="s">
        <v>8</v>
      </c>
      <c r="G604">
        <v>11070.535</v>
      </c>
    </row>
    <row r="605" spans="1:7">
      <c r="A605">
        <v>64</v>
      </c>
      <c r="B605" t="s">
        <v>6</v>
      </c>
      <c r="C605">
        <v>39.049999999999997</v>
      </c>
      <c r="D605">
        <v>3</v>
      </c>
      <c r="E605" t="s">
        <v>10</v>
      </c>
      <c r="F605" t="s">
        <v>11</v>
      </c>
      <c r="G605">
        <v>16085.127500000001</v>
      </c>
    </row>
    <row r="606" spans="1:7">
      <c r="A606">
        <v>19</v>
      </c>
      <c r="B606" t="s">
        <v>6</v>
      </c>
      <c r="C606">
        <v>28.31</v>
      </c>
      <c r="D606">
        <v>0</v>
      </c>
      <c r="E606" t="s">
        <v>7</v>
      </c>
      <c r="F606" t="s">
        <v>12</v>
      </c>
      <c r="G606">
        <v>17468.983899999999</v>
      </c>
    </row>
    <row r="607" spans="1:7">
      <c r="A607">
        <v>51</v>
      </c>
      <c r="B607" t="s">
        <v>6</v>
      </c>
      <c r="C607">
        <v>34.1</v>
      </c>
      <c r="D607">
        <v>0</v>
      </c>
      <c r="E607" t="s">
        <v>10</v>
      </c>
      <c r="F607" t="s">
        <v>11</v>
      </c>
      <c r="G607">
        <v>9283.5619999999999</v>
      </c>
    </row>
    <row r="608" spans="1:7">
      <c r="A608">
        <v>27</v>
      </c>
      <c r="B608" t="s">
        <v>6</v>
      </c>
      <c r="C608">
        <v>25.175000000000001</v>
      </c>
      <c r="D608">
        <v>0</v>
      </c>
      <c r="E608" t="s">
        <v>10</v>
      </c>
      <c r="F608" t="s">
        <v>13</v>
      </c>
      <c r="G608">
        <v>3558.6202499999999</v>
      </c>
    </row>
    <row r="609" spans="1:7">
      <c r="A609">
        <v>59</v>
      </c>
      <c r="B609" t="s">
        <v>6</v>
      </c>
      <c r="C609">
        <v>23.655000000000001</v>
      </c>
      <c r="D609">
        <v>0</v>
      </c>
      <c r="E609" t="s">
        <v>7</v>
      </c>
      <c r="F609" t="s">
        <v>12</v>
      </c>
      <c r="G609">
        <v>25678.778450000002</v>
      </c>
    </row>
    <row r="610" spans="1:7">
      <c r="A610">
        <v>28</v>
      </c>
      <c r="B610" t="s">
        <v>9</v>
      </c>
      <c r="C610">
        <v>26.98</v>
      </c>
      <c r="D610">
        <v>2</v>
      </c>
      <c r="E610" t="s">
        <v>10</v>
      </c>
      <c r="F610" t="s">
        <v>13</v>
      </c>
      <c r="G610">
        <v>4435.0941999999995</v>
      </c>
    </row>
    <row r="611" spans="1:7">
      <c r="A611">
        <v>30</v>
      </c>
      <c r="B611" t="s">
        <v>9</v>
      </c>
      <c r="C611">
        <v>37.799999999999997</v>
      </c>
      <c r="D611">
        <v>2</v>
      </c>
      <c r="E611" t="s">
        <v>7</v>
      </c>
      <c r="F611" t="s">
        <v>8</v>
      </c>
      <c r="G611">
        <v>39241.442000000003</v>
      </c>
    </row>
    <row r="612" spans="1:7">
      <c r="A612">
        <v>47</v>
      </c>
      <c r="B612" t="s">
        <v>6</v>
      </c>
      <c r="C612">
        <v>29.37</v>
      </c>
      <c r="D612">
        <v>1</v>
      </c>
      <c r="E612" t="s">
        <v>10</v>
      </c>
      <c r="F612" t="s">
        <v>11</v>
      </c>
      <c r="G612">
        <v>8547.6913000000004</v>
      </c>
    </row>
    <row r="613" spans="1:7">
      <c r="A613">
        <v>38</v>
      </c>
      <c r="B613" t="s">
        <v>6</v>
      </c>
      <c r="C613">
        <v>34.799999999999997</v>
      </c>
      <c r="D613">
        <v>2</v>
      </c>
      <c r="E613" t="s">
        <v>10</v>
      </c>
      <c r="F613" t="s">
        <v>8</v>
      </c>
      <c r="G613">
        <v>6571.5439999999999</v>
      </c>
    </row>
    <row r="614" spans="1:7">
      <c r="A614">
        <v>18</v>
      </c>
      <c r="B614" t="s">
        <v>6</v>
      </c>
      <c r="C614">
        <v>33.155000000000001</v>
      </c>
      <c r="D614">
        <v>0</v>
      </c>
      <c r="E614" t="s">
        <v>10</v>
      </c>
      <c r="F614" t="s">
        <v>13</v>
      </c>
      <c r="G614">
        <v>2207.6974500000001</v>
      </c>
    </row>
    <row r="615" spans="1:7">
      <c r="A615">
        <v>34</v>
      </c>
      <c r="B615" t="s">
        <v>6</v>
      </c>
      <c r="C615">
        <v>19</v>
      </c>
      <c r="D615">
        <v>3</v>
      </c>
      <c r="E615" t="s">
        <v>10</v>
      </c>
      <c r="F615" t="s">
        <v>13</v>
      </c>
      <c r="G615">
        <v>6753.0379999999996</v>
      </c>
    </row>
    <row r="616" spans="1:7">
      <c r="A616">
        <v>20</v>
      </c>
      <c r="B616" t="s">
        <v>6</v>
      </c>
      <c r="C616">
        <v>33</v>
      </c>
      <c r="D616">
        <v>0</v>
      </c>
      <c r="E616" t="s">
        <v>10</v>
      </c>
      <c r="F616" t="s">
        <v>11</v>
      </c>
      <c r="G616">
        <v>1880.07</v>
      </c>
    </row>
    <row r="617" spans="1:7">
      <c r="A617">
        <v>47</v>
      </c>
      <c r="B617" t="s">
        <v>6</v>
      </c>
      <c r="C617">
        <v>36.630000000000003</v>
      </c>
      <c r="D617">
        <v>1</v>
      </c>
      <c r="E617" t="s">
        <v>7</v>
      </c>
      <c r="F617" t="s">
        <v>11</v>
      </c>
      <c r="G617">
        <v>42969.852700000003</v>
      </c>
    </row>
    <row r="618" spans="1:7">
      <c r="A618">
        <v>56</v>
      </c>
      <c r="B618" t="s">
        <v>6</v>
      </c>
      <c r="C618">
        <v>28.594999999999999</v>
      </c>
      <c r="D618">
        <v>0</v>
      </c>
      <c r="E618" t="s">
        <v>10</v>
      </c>
      <c r="F618" t="s">
        <v>13</v>
      </c>
      <c r="G618">
        <v>11658.11505</v>
      </c>
    </row>
    <row r="619" spans="1:7">
      <c r="A619">
        <v>49</v>
      </c>
      <c r="B619" t="s">
        <v>9</v>
      </c>
      <c r="C619">
        <v>25.6</v>
      </c>
      <c r="D619">
        <v>2</v>
      </c>
      <c r="E619" t="s">
        <v>7</v>
      </c>
      <c r="F619" t="s">
        <v>8</v>
      </c>
      <c r="G619">
        <v>23306.546999999999</v>
      </c>
    </row>
    <row r="620" spans="1:7">
      <c r="A620">
        <v>19</v>
      </c>
      <c r="B620" t="s">
        <v>6</v>
      </c>
      <c r="C620">
        <v>33.11</v>
      </c>
      <c r="D620">
        <v>0</v>
      </c>
      <c r="E620" t="s">
        <v>7</v>
      </c>
      <c r="F620" t="s">
        <v>11</v>
      </c>
      <c r="G620">
        <v>34439.855900000002</v>
      </c>
    </row>
    <row r="621" spans="1:7">
      <c r="A621">
        <v>55</v>
      </c>
      <c r="B621" t="s">
        <v>6</v>
      </c>
      <c r="C621">
        <v>37.1</v>
      </c>
      <c r="D621">
        <v>0</v>
      </c>
      <c r="E621" t="s">
        <v>10</v>
      </c>
      <c r="F621" t="s">
        <v>8</v>
      </c>
      <c r="G621">
        <v>10713.644</v>
      </c>
    </row>
    <row r="622" spans="1:7">
      <c r="A622">
        <v>30</v>
      </c>
      <c r="B622" t="s">
        <v>9</v>
      </c>
      <c r="C622">
        <v>31.4</v>
      </c>
      <c r="D622">
        <v>1</v>
      </c>
      <c r="E622" t="s">
        <v>10</v>
      </c>
      <c r="F622" t="s">
        <v>8</v>
      </c>
      <c r="G622">
        <v>3659.346</v>
      </c>
    </row>
    <row r="623" spans="1:7">
      <c r="A623">
        <v>37</v>
      </c>
      <c r="B623" t="s">
        <v>9</v>
      </c>
      <c r="C623">
        <v>34.1</v>
      </c>
      <c r="D623">
        <v>4</v>
      </c>
      <c r="E623" t="s">
        <v>7</v>
      </c>
      <c r="F623" t="s">
        <v>8</v>
      </c>
      <c r="G623">
        <v>40182.245999999999</v>
      </c>
    </row>
    <row r="624" spans="1:7">
      <c r="A624">
        <v>49</v>
      </c>
      <c r="B624" t="s">
        <v>6</v>
      </c>
      <c r="C624">
        <v>21.3</v>
      </c>
      <c r="D624">
        <v>1</v>
      </c>
      <c r="E624" t="s">
        <v>10</v>
      </c>
      <c r="F624" t="s">
        <v>8</v>
      </c>
      <c r="G624">
        <v>9182.17</v>
      </c>
    </row>
    <row r="625" spans="1:7">
      <c r="A625">
        <v>18</v>
      </c>
      <c r="B625" t="s">
        <v>9</v>
      </c>
      <c r="C625">
        <v>33.534999999999997</v>
      </c>
      <c r="D625">
        <v>0</v>
      </c>
      <c r="E625" t="s">
        <v>7</v>
      </c>
      <c r="F625" t="s">
        <v>13</v>
      </c>
      <c r="G625">
        <v>34617.840649999998</v>
      </c>
    </row>
    <row r="626" spans="1:7">
      <c r="A626">
        <v>59</v>
      </c>
      <c r="B626" t="s">
        <v>9</v>
      </c>
      <c r="C626">
        <v>28.785</v>
      </c>
      <c r="D626">
        <v>0</v>
      </c>
      <c r="E626" t="s">
        <v>10</v>
      </c>
      <c r="F626" t="s">
        <v>12</v>
      </c>
      <c r="G626">
        <v>12129.614149999999</v>
      </c>
    </row>
    <row r="627" spans="1:7">
      <c r="A627">
        <v>29</v>
      </c>
      <c r="B627" t="s">
        <v>6</v>
      </c>
      <c r="C627">
        <v>26.03</v>
      </c>
      <c r="D627">
        <v>0</v>
      </c>
      <c r="E627" t="s">
        <v>10</v>
      </c>
      <c r="F627" t="s">
        <v>12</v>
      </c>
      <c r="G627">
        <v>3736.4647</v>
      </c>
    </row>
    <row r="628" spans="1:7">
      <c r="A628">
        <v>36</v>
      </c>
      <c r="B628" t="s">
        <v>9</v>
      </c>
      <c r="C628">
        <v>28.88</v>
      </c>
      <c r="D628">
        <v>3</v>
      </c>
      <c r="E628" t="s">
        <v>10</v>
      </c>
      <c r="F628" t="s">
        <v>13</v>
      </c>
      <c r="G628">
        <v>6748.5911999999998</v>
      </c>
    </row>
    <row r="629" spans="1:7">
      <c r="A629">
        <v>33</v>
      </c>
      <c r="B629" t="s">
        <v>9</v>
      </c>
      <c r="C629">
        <v>42.46</v>
      </c>
      <c r="D629">
        <v>1</v>
      </c>
      <c r="E629" t="s">
        <v>10</v>
      </c>
      <c r="F629" t="s">
        <v>11</v>
      </c>
      <c r="G629">
        <v>11326.71487</v>
      </c>
    </row>
    <row r="630" spans="1:7">
      <c r="A630">
        <v>58</v>
      </c>
      <c r="B630" t="s">
        <v>9</v>
      </c>
      <c r="C630">
        <v>38</v>
      </c>
      <c r="D630">
        <v>0</v>
      </c>
      <c r="E630" t="s">
        <v>10</v>
      </c>
      <c r="F630" t="s">
        <v>8</v>
      </c>
      <c r="G630">
        <v>11365.951999999999</v>
      </c>
    </row>
    <row r="631" spans="1:7">
      <c r="A631">
        <v>44</v>
      </c>
      <c r="B631" t="s">
        <v>6</v>
      </c>
      <c r="C631">
        <v>38.950000000000003</v>
      </c>
      <c r="D631">
        <v>0</v>
      </c>
      <c r="E631" t="s">
        <v>7</v>
      </c>
      <c r="F631" t="s">
        <v>12</v>
      </c>
      <c r="G631">
        <v>42983.458500000001</v>
      </c>
    </row>
    <row r="632" spans="1:7">
      <c r="A632">
        <v>53</v>
      </c>
      <c r="B632" t="s">
        <v>9</v>
      </c>
      <c r="C632">
        <v>36.1</v>
      </c>
      <c r="D632">
        <v>1</v>
      </c>
      <c r="E632" t="s">
        <v>10</v>
      </c>
      <c r="F632" t="s">
        <v>8</v>
      </c>
      <c r="G632">
        <v>10085.846</v>
      </c>
    </row>
    <row r="633" spans="1:7">
      <c r="A633">
        <v>24</v>
      </c>
      <c r="B633" t="s">
        <v>9</v>
      </c>
      <c r="C633">
        <v>29.3</v>
      </c>
      <c r="D633">
        <v>0</v>
      </c>
      <c r="E633" t="s">
        <v>10</v>
      </c>
      <c r="F633" t="s">
        <v>8</v>
      </c>
      <c r="G633">
        <v>1977.8150000000001</v>
      </c>
    </row>
    <row r="634" spans="1:7">
      <c r="A634">
        <v>29</v>
      </c>
      <c r="B634" t="s">
        <v>6</v>
      </c>
      <c r="C634">
        <v>35.53</v>
      </c>
      <c r="D634">
        <v>0</v>
      </c>
      <c r="E634" t="s">
        <v>10</v>
      </c>
      <c r="F634" t="s">
        <v>11</v>
      </c>
      <c r="G634">
        <v>3366.6696999999999</v>
      </c>
    </row>
    <row r="635" spans="1:7">
      <c r="A635">
        <v>40</v>
      </c>
      <c r="B635" t="s">
        <v>9</v>
      </c>
      <c r="C635">
        <v>22.704999999999998</v>
      </c>
      <c r="D635">
        <v>2</v>
      </c>
      <c r="E635" t="s">
        <v>10</v>
      </c>
      <c r="F635" t="s">
        <v>13</v>
      </c>
      <c r="G635">
        <v>7173.35995</v>
      </c>
    </row>
    <row r="636" spans="1:7">
      <c r="A636">
        <v>51</v>
      </c>
      <c r="B636" t="s">
        <v>9</v>
      </c>
      <c r="C636">
        <v>39.700000000000003</v>
      </c>
      <c r="D636">
        <v>1</v>
      </c>
      <c r="E636" t="s">
        <v>10</v>
      </c>
      <c r="F636" t="s">
        <v>8</v>
      </c>
      <c r="G636">
        <v>9391.3459999999995</v>
      </c>
    </row>
    <row r="637" spans="1:7">
      <c r="A637">
        <v>64</v>
      </c>
      <c r="B637" t="s">
        <v>9</v>
      </c>
      <c r="C637">
        <v>38.19</v>
      </c>
      <c r="D637">
        <v>0</v>
      </c>
      <c r="E637" t="s">
        <v>10</v>
      </c>
      <c r="F637" t="s">
        <v>13</v>
      </c>
      <c r="G637">
        <v>14410.9321</v>
      </c>
    </row>
    <row r="638" spans="1:7">
      <c r="A638">
        <v>19</v>
      </c>
      <c r="B638" t="s">
        <v>6</v>
      </c>
      <c r="C638">
        <v>24.51</v>
      </c>
      <c r="D638">
        <v>1</v>
      </c>
      <c r="E638" t="s">
        <v>10</v>
      </c>
      <c r="F638" t="s">
        <v>12</v>
      </c>
      <c r="G638">
        <v>2709.1118999999999</v>
      </c>
    </row>
    <row r="639" spans="1:7">
      <c r="A639">
        <v>35</v>
      </c>
      <c r="B639" t="s">
        <v>6</v>
      </c>
      <c r="C639">
        <v>38.094999999999999</v>
      </c>
      <c r="D639">
        <v>2</v>
      </c>
      <c r="E639" t="s">
        <v>10</v>
      </c>
      <c r="F639" t="s">
        <v>13</v>
      </c>
      <c r="G639">
        <v>24915.046259999999</v>
      </c>
    </row>
    <row r="640" spans="1:7">
      <c r="A640">
        <v>39</v>
      </c>
      <c r="B640" t="s">
        <v>9</v>
      </c>
      <c r="C640">
        <v>26.41</v>
      </c>
      <c r="D640">
        <v>0</v>
      </c>
      <c r="E640" t="s">
        <v>7</v>
      </c>
      <c r="F640" t="s">
        <v>13</v>
      </c>
      <c r="G640">
        <v>20149.322899999999</v>
      </c>
    </row>
    <row r="641" spans="1:7">
      <c r="A641">
        <v>56</v>
      </c>
      <c r="B641" t="s">
        <v>9</v>
      </c>
      <c r="C641">
        <v>33.659999999999997</v>
      </c>
      <c r="D641">
        <v>4</v>
      </c>
      <c r="E641" t="s">
        <v>10</v>
      </c>
      <c r="F641" t="s">
        <v>11</v>
      </c>
      <c r="G641">
        <v>12949.1554</v>
      </c>
    </row>
    <row r="642" spans="1:7">
      <c r="A642">
        <v>33</v>
      </c>
      <c r="B642" t="s">
        <v>9</v>
      </c>
      <c r="C642">
        <v>42.4</v>
      </c>
      <c r="D642">
        <v>5</v>
      </c>
      <c r="E642" t="s">
        <v>10</v>
      </c>
      <c r="F642" t="s">
        <v>8</v>
      </c>
      <c r="G642">
        <v>6666.2430000000004</v>
      </c>
    </row>
    <row r="643" spans="1:7">
      <c r="A643">
        <v>42</v>
      </c>
      <c r="B643" t="s">
        <v>9</v>
      </c>
      <c r="C643">
        <v>28.31</v>
      </c>
      <c r="D643">
        <v>3</v>
      </c>
      <c r="E643" t="s">
        <v>7</v>
      </c>
      <c r="F643" t="s">
        <v>12</v>
      </c>
      <c r="G643">
        <v>32787.458590000002</v>
      </c>
    </row>
    <row r="644" spans="1:7">
      <c r="A644">
        <v>61</v>
      </c>
      <c r="B644" t="s">
        <v>9</v>
      </c>
      <c r="C644">
        <v>33.914999999999999</v>
      </c>
      <c r="D644">
        <v>0</v>
      </c>
      <c r="E644" t="s">
        <v>10</v>
      </c>
      <c r="F644" t="s">
        <v>13</v>
      </c>
      <c r="G644">
        <v>13143.86485</v>
      </c>
    </row>
    <row r="645" spans="1:7">
      <c r="A645">
        <v>23</v>
      </c>
      <c r="B645" t="s">
        <v>6</v>
      </c>
      <c r="C645">
        <v>34.96</v>
      </c>
      <c r="D645">
        <v>3</v>
      </c>
      <c r="E645" t="s">
        <v>10</v>
      </c>
      <c r="F645" t="s">
        <v>12</v>
      </c>
      <c r="G645">
        <v>4466.6214</v>
      </c>
    </row>
    <row r="646" spans="1:7">
      <c r="A646">
        <v>43</v>
      </c>
      <c r="B646" t="s">
        <v>9</v>
      </c>
      <c r="C646">
        <v>35.31</v>
      </c>
      <c r="D646">
        <v>2</v>
      </c>
      <c r="E646" t="s">
        <v>10</v>
      </c>
      <c r="F646" t="s">
        <v>11</v>
      </c>
      <c r="G646">
        <v>18806.145469999999</v>
      </c>
    </row>
    <row r="647" spans="1:7">
      <c r="A647">
        <v>48</v>
      </c>
      <c r="B647" t="s">
        <v>9</v>
      </c>
      <c r="C647">
        <v>30.78</v>
      </c>
      <c r="D647">
        <v>3</v>
      </c>
      <c r="E647" t="s">
        <v>10</v>
      </c>
      <c r="F647" t="s">
        <v>13</v>
      </c>
      <c r="G647">
        <v>10141.136200000001</v>
      </c>
    </row>
    <row r="648" spans="1:7">
      <c r="A648">
        <v>39</v>
      </c>
      <c r="B648" t="s">
        <v>9</v>
      </c>
      <c r="C648">
        <v>26.22</v>
      </c>
      <c r="D648">
        <v>1</v>
      </c>
      <c r="E648" t="s">
        <v>10</v>
      </c>
      <c r="F648" t="s">
        <v>12</v>
      </c>
      <c r="G648">
        <v>6123.5688</v>
      </c>
    </row>
    <row r="649" spans="1:7">
      <c r="A649">
        <v>40</v>
      </c>
      <c r="B649" t="s">
        <v>6</v>
      </c>
      <c r="C649">
        <v>23.37</v>
      </c>
      <c r="D649">
        <v>3</v>
      </c>
      <c r="E649" t="s">
        <v>10</v>
      </c>
      <c r="F649" t="s">
        <v>13</v>
      </c>
      <c r="G649">
        <v>8252.2842999999993</v>
      </c>
    </row>
    <row r="650" spans="1:7">
      <c r="A650">
        <v>18</v>
      </c>
      <c r="B650" t="s">
        <v>9</v>
      </c>
      <c r="C650">
        <v>28.5</v>
      </c>
      <c r="D650">
        <v>0</v>
      </c>
      <c r="E650" t="s">
        <v>10</v>
      </c>
      <c r="F650" t="s">
        <v>13</v>
      </c>
      <c r="G650">
        <v>1712.2270000000001</v>
      </c>
    </row>
    <row r="651" spans="1:7">
      <c r="A651">
        <v>58</v>
      </c>
      <c r="B651" t="s">
        <v>6</v>
      </c>
      <c r="C651">
        <v>32.965000000000003</v>
      </c>
      <c r="D651">
        <v>0</v>
      </c>
      <c r="E651" t="s">
        <v>10</v>
      </c>
      <c r="F651" t="s">
        <v>13</v>
      </c>
      <c r="G651">
        <v>12430.95335</v>
      </c>
    </row>
    <row r="652" spans="1:7">
      <c r="A652">
        <v>49</v>
      </c>
      <c r="B652" t="s">
        <v>6</v>
      </c>
      <c r="C652">
        <v>42.68</v>
      </c>
      <c r="D652">
        <v>2</v>
      </c>
      <c r="E652" t="s">
        <v>10</v>
      </c>
      <c r="F652" t="s">
        <v>11</v>
      </c>
      <c r="G652">
        <v>9800.8881999999994</v>
      </c>
    </row>
    <row r="653" spans="1:7">
      <c r="A653">
        <v>53</v>
      </c>
      <c r="B653" t="s">
        <v>6</v>
      </c>
      <c r="C653">
        <v>39.6</v>
      </c>
      <c r="D653">
        <v>1</v>
      </c>
      <c r="E653" t="s">
        <v>10</v>
      </c>
      <c r="F653" t="s">
        <v>11</v>
      </c>
      <c r="G653">
        <v>10579.710999999999</v>
      </c>
    </row>
    <row r="654" spans="1:7">
      <c r="A654">
        <v>48</v>
      </c>
      <c r="B654" t="s">
        <v>6</v>
      </c>
      <c r="C654">
        <v>31.13</v>
      </c>
      <c r="D654">
        <v>0</v>
      </c>
      <c r="E654" t="s">
        <v>10</v>
      </c>
      <c r="F654" t="s">
        <v>11</v>
      </c>
      <c r="G654">
        <v>8280.6226999999999</v>
      </c>
    </row>
    <row r="655" spans="1:7">
      <c r="A655">
        <v>45</v>
      </c>
      <c r="B655" t="s">
        <v>6</v>
      </c>
      <c r="C655">
        <v>36.299999999999997</v>
      </c>
      <c r="D655">
        <v>2</v>
      </c>
      <c r="E655" t="s">
        <v>10</v>
      </c>
      <c r="F655" t="s">
        <v>11</v>
      </c>
      <c r="G655">
        <v>8527.5319999999992</v>
      </c>
    </row>
    <row r="656" spans="1:7">
      <c r="A656">
        <v>59</v>
      </c>
      <c r="B656" t="s">
        <v>6</v>
      </c>
      <c r="C656">
        <v>35.200000000000003</v>
      </c>
      <c r="D656">
        <v>0</v>
      </c>
      <c r="E656" t="s">
        <v>10</v>
      </c>
      <c r="F656" t="s">
        <v>11</v>
      </c>
      <c r="G656">
        <v>12244.531000000001</v>
      </c>
    </row>
    <row r="657" spans="1:7">
      <c r="A657">
        <v>52</v>
      </c>
      <c r="B657" t="s">
        <v>6</v>
      </c>
      <c r="C657">
        <v>25.3</v>
      </c>
      <c r="D657">
        <v>2</v>
      </c>
      <c r="E657" t="s">
        <v>7</v>
      </c>
      <c r="F657" t="s">
        <v>11</v>
      </c>
      <c r="G657">
        <v>24667.419000000002</v>
      </c>
    </row>
    <row r="658" spans="1:7">
      <c r="A658">
        <v>26</v>
      </c>
      <c r="B658" t="s">
        <v>6</v>
      </c>
      <c r="C658">
        <v>42.4</v>
      </c>
      <c r="D658">
        <v>1</v>
      </c>
      <c r="E658" t="s">
        <v>10</v>
      </c>
      <c r="F658" t="s">
        <v>8</v>
      </c>
      <c r="G658">
        <v>3410.3240000000001</v>
      </c>
    </row>
    <row r="659" spans="1:7">
      <c r="A659">
        <v>27</v>
      </c>
      <c r="B659" t="s">
        <v>9</v>
      </c>
      <c r="C659">
        <v>33.155000000000001</v>
      </c>
      <c r="D659">
        <v>2</v>
      </c>
      <c r="E659" t="s">
        <v>10</v>
      </c>
      <c r="F659" t="s">
        <v>12</v>
      </c>
      <c r="G659">
        <v>4058.71245</v>
      </c>
    </row>
    <row r="660" spans="1:7">
      <c r="A660">
        <v>48</v>
      </c>
      <c r="B660" t="s">
        <v>6</v>
      </c>
      <c r="C660">
        <v>35.909999999999997</v>
      </c>
      <c r="D660">
        <v>1</v>
      </c>
      <c r="E660" t="s">
        <v>10</v>
      </c>
      <c r="F660" t="s">
        <v>13</v>
      </c>
      <c r="G660">
        <v>26392.260289999998</v>
      </c>
    </row>
    <row r="661" spans="1:7">
      <c r="A661">
        <v>57</v>
      </c>
      <c r="B661" t="s">
        <v>6</v>
      </c>
      <c r="C661">
        <v>28.785</v>
      </c>
      <c r="D661">
        <v>4</v>
      </c>
      <c r="E661" t="s">
        <v>10</v>
      </c>
      <c r="F661" t="s">
        <v>13</v>
      </c>
      <c r="G661">
        <v>14394.398150000001</v>
      </c>
    </row>
    <row r="662" spans="1:7">
      <c r="A662">
        <v>37</v>
      </c>
      <c r="B662" t="s">
        <v>9</v>
      </c>
      <c r="C662">
        <v>46.53</v>
      </c>
      <c r="D662">
        <v>3</v>
      </c>
      <c r="E662" t="s">
        <v>10</v>
      </c>
      <c r="F662" t="s">
        <v>11</v>
      </c>
      <c r="G662">
        <v>6435.6237000000001</v>
      </c>
    </row>
    <row r="663" spans="1:7">
      <c r="A663">
        <v>57</v>
      </c>
      <c r="B663" t="s">
        <v>6</v>
      </c>
      <c r="C663">
        <v>23.98</v>
      </c>
      <c r="D663">
        <v>1</v>
      </c>
      <c r="E663" t="s">
        <v>10</v>
      </c>
      <c r="F663" t="s">
        <v>11</v>
      </c>
      <c r="G663">
        <v>22192.437109999999</v>
      </c>
    </row>
    <row r="664" spans="1:7">
      <c r="A664">
        <v>32</v>
      </c>
      <c r="B664" t="s">
        <v>6</v>
      </c>
      <c r="C664">
        <v>31.54</v>
      </c>
      <c r="D664">
        <v>1</v>
      </c>
      <c r="E664" t="s">
        <v>10</v>
      </c>
      <c r="F664" t="s">
        <v>13</v>
      </c>
      <c r="G664">
        <v>5148.5526</v>
      </c>
    </row>
    <row r="665" spans="1:7">
      <c r="A665">
        <v>18</v>
      </c>
      <c r="B665" t="s">
        <v>9</v>
      </c>
      <c r="C665">
        <v>33.659999999999997</v>
      </c>
      <c r="D665">
        <v>0</v>
      </c>
      <c r="E665" t="s">
        <v>10</v>
      </c>
      <c r="F665" t="s">
        <v>11</v>
      </c>
      <c r="G665">
        <v>1136.3994</v>
      </c>
    </row>
    <row r="666" spans="1:7">
      <c r="A666">
        <v>64</v>
      </c>
      <c r="B666" t="s">
        <v>6</v>
      </c>
      <c r="C666">
        <v>22.99</v>
      </c>
      <c r="D666">
        <v>0</v>
      </c>
      <c r="E666" t="s">
        <v>7</v>
      </c>
      <c r="F666" t="s">
        <v>11</v>
      </c>
      <c r="G666">
        <v>27037.914100000002</v>
      </c>
    </row>
    <row r="667" spans="1:7">
      <c r="A667">
        <v>43</v>
      </c>
      <c r="B667" t="s">
        <v>9</v>
      </c>
      <c r="C667">
        <v>38.06</v>
      </c>
      <c r="D667">
        <v>2</v>
      </c>
      <c r="E667" t="s">
        <v>7</v>
      </c>
      <c r="F667" t="s">
        <v>11</v>
      </c>
      <c r="G667">
        <v>42560.430399999997</v>
      </c>
    </row>
    <row r="668" spans="1:7">
      <c r="A668">
        <v>49</v>
      </c>
      <c r="B668" t="s">
        <v>9</v>
      </c>
      <c r="C668">
        <v>28.7</v>
      </c>
      <c r="D668">
        <v>1</v>
      </c>
      <c r="E668" t="s">
        <v>10</v>
      </c>
      <c r="F668" t="s">
        <v>8</v>
      </c>
      <c r="G668">
        <v>8703.4560000000001</v>
      </c>
    </row>
    <row r="669" spans="1:7">
      <c r="A669">
        <v>40</v>
      </c>
      <c r="B669" t="s">
        <v>6</v>
      </c>
      <c r="C669">
        <v>32.774999999999999</v>
      </c>
      <c r="D669">
        <v>2</v>
      </c>
      <c r="E669" t="s">
        <v>7</v>
      </c>
      <c r="F669" t="s">
        <v>12</v>
      </c>
      <c r="G669">
        <v>40003.332249999999</v>
      </c>
    </row>
    <row r="670" spans="1:7">
      <c r="A670">
        <v>62</v>
      </c>
      <c r="B670" t="s">
        <v>9</v>
      </c>
      <c r="C670">
        <v>32.015000000000001</v>
      </c>
      <c r="D670">
        <v>0</v>
      </c>
      <c r="E670" t="s">
        <v>7</v>
      </c>
      <c r="F670" t="s">
        <v>13</v>
      </c>
      <c r="G670">
        <v>45710.207849999999</v>
      </c>
    </row>
    <row r="671" spans="1:7">
      <c r="A671">
        <v>40</v>
      </c>
      <c r="B671" t="s">
        <v>6</v>
      </c>
      <c r="C671">
        <v>29.81</v>
      </c>
      <c r="D671">
        <v>1</v>
      </c>
      <c r="E671" t="s">
        <v>10</v>
      </c>
      <c r="F671" t="s">
        <v>11</v>
      </c>
      <c r="G671">
        <v>6500.2358999999997</v>
      </c>
    </row>
    <row r="672" spans="1:7">
      <c r="A672">
        <v>30</v>
      </c>
      <c r="B672" t="s">
        <v>9</v>
      </c>
      <c r="C672">
        <v>31.57</v>
      </c>
      <c r="D672">
        <v>3</v>
      </c>
      <c r="E672" t="s">
        <v>10</v>
      </c>
      <c r="F672" t="s">
        <v>11</v>
      </c>
      <c r="G672">
        <v>4837.5823</v>
      </c>
    </row>
    <row r="673" spans="1:7">
      <c r="A673">
        <v>29</v>
      </c>
      <c r="B673" t="s">
        <v>6</v>
      </c>
      <c r="C673">
        <v>31.16</v>
      </c>
      <c r="D673">
        <v>0</v>
      </c>
      <c r="E673" t="s">
        <v>10</v>
      </c>
      <c r="F673" t="s">
        <v>13</v>
      </c>
      <c r="G673">
        <v>3943.5954000000002</v>
      </c>
    </row>
    <row r="674" spans="1:7">
      <c r="A674">
        <v>36</v>
      </c>
      <c r="B674" t="s">
        <v>9</v>
      </c>
      <c r="C674">
        <v>29.7</v>
      </c>
      <c r="D674">
        <v>0</v>
      </c>
      <c r="E674" t="s">
        <v>10</v>
      </c>
      <c r="F674" t="s">
        <v>11</v>
      </c>
      <c r="G674">
        <v>4399.7309999999998</v>
      </c>
    </row>
    <row r="675" spans="1:7">
      <c r="A675">
        <v>41</v>
      </c>
      <c r="B675" t="s">
        <v>6</v>
      </c>
      <c r="C675">
        <v>31.02</v>
      </c>
      <c r="D675">
        <v>0</v>
      </c>
      <c r="E675" t="s">
        <v>10</v>
      </c>
      <c r="F675" t="s">
        <v>11</v>
      </c>
      <c r="G675">
        <v>6185.3208000000004</v>
      </c>
    </row>
    <row r="676" spans="1:7">
      <c r="A676">
        <v>44</v>
      </c>
      <c r="B676" t="s">
        <v>6</v>
      </c>
      <c r="C676">
        <v>43.89</v>
      </c>
      <c r="D676">
        <v>2</v>
      </c>
      <c r="E676" t="s">
        <v>7</v>
      </c>
      <c r="F676" t="s">
        <v>11</v>
      </c>
      <c r="G676">
        <v>46200.985099999998</v>
      </c>
    </row>
    <row r="677" spans="1:7">
      <c r="A677">
        <v>45</v>
      </c>
      <c r="B677" t="s">
        <v>9</v>
      </c>
      <c r="C677">
        <v>21.375</v>
      </c>
      <c r="D677">
        <v>0</v>
      </c>
      <c r="E677" t="s">
        <v>10</v>
      </c>
      <c r="F677" t="s">
        <v>12</v>
      </c>
      <c r="G677">
        <v>7222.7862500000001</v>
      </c>
    </row>
    <row r="678" spans="1:7">
      <c r="A678">
        <v>55</v>
      </c>
      <c r="B678" t="s">
        <v>6</v>
      </c>
      <c r="C678">
        <v>40.81</v>
      </c>
      <c r="D678">
        <v>3</v>
      </c>
      <c r="E678" t="s">
        <v>10</v>
      </c>
      <c r="F678" t="s">
        <v>11</v>
      </c>
      <c r="G678">
        <v>12485.8009</v>
      </c>
    </row>
    <row r="679" spans="1:7">
      <c r="A679">
        <v>60</v>
      </c>
      <c r="B679" t="s">
        <v>9</v>
      </c>
      <c r="C679">
        <v>31.35</v>
      </c>
      <c r="D679">
        <v>3</v>
      </c>
      <c r="E679" t="s">
        <v>7</v>
      </c>
      <c r="F679" t="s">
        <v>12</v>
      </c>
      <c r="G679">
        <v>46130.5265</v>
      </c>
    </row>
    <row r="680" spans="1:7">
      <c r="A680">
        <v>56</v>
      </c>
      <c r="B680" t="s">
        <v>9</v>
      </c>
      <c r="C680">
        <v>36.1</v>
      </c>
      <c r="D680">
        <v>3</v>
      </c>
      <c r="E680" t="s">
        <v>10</v>
      </c>
      <c r="F680" t="s">
        <v>8</v>
      </c>
      <c r="G680">
        <v>12363.547</v>
      </c>
    </row>
    <row r="681" spans="1:7">
      <c r="A681">
        <v>49</v>
      </c>
      <c r="B681" t="s">
        <v>6</v>
      </c>
      <c r="C681">
        <v>23.18</v>
      </c>
      <c r="D681">
        <v>2</v>
      </c>
      <c r="E681" t="s">
        <v>10</v>
      </c>
      <c r="F681" t="s">
        <v>12</v>
      </c>
      <c r="G681">
        <v>10156.7832</v>
      </c>
    </row>
    <row r="682" spans="1:7">
      <c r="A682">
        <v>21</v>
      </c>
      <c r="B682" t="s">
        <v>6</v>
      </c>
      <c r="C682">
        <v>17.399999999999999</v>
      </c>
      <c r="D682">
        <v>1</v>
      </c>
      <c r="E682" t="s">
        <v>10</v>
      </c>
      <c r="F682" t="s">
        <v>8</v>
      </c>
      <c r="G682">
        <v>2585.2689999999998</v>
      </c>
    </row>
    <row r="683" spans="1:7">
      <c r="A683">
        <v>19</v>
      </c>
      <c r="B683" t="s">
        <v>9</v>
      </c>
      <c r="C683">
        <v>20.3</v>
      </c>
      <c r="D683">
        <v>0</v>
      </c>
      <c r="E683" t="s">
        <v>10</v>
      </c>
      <c r="F683" t="s">
        <v>8</v>
      </c>
      <c r="G683">
        <v>1242.26</v>
      </c>
    </row>
    <row r="684" spans="1:7">
      <c r="A684">
        <v>39</v>
      </c>
      <c r="B684" t="s">
        <v>9</v>
      </c>
      <c r="C684">
        <v>35.299999999999997</v>
      </c>
      <c r="D684">
        <v>2</v>
      </c>
      <c r="E684" t="s">
        <v>7</v>
      </c>
      <c r="F684" t="s">
        <v>8</v>
      </c>
      <c r="G684">
        <v>40103.89</v>
      </c>
    </row>
    <row r="685" spans="1:7">
      <c r="A685">
        <v>53</v>
      </c>
      <c r="B685" t="s">
        <v>9</v>
      </c>
      <c r="C685">
        <v>24.32</v>
      </c>
      <c r="D685">
        <v>0</v>
      </c>
      <c r="E685" t="s">
        <v>10</v>
      </c>
      <c r="F685" t="s">
        <v>12</v>
      </c>
      <c r="G685">
        <v>9863.4717999999993</v>
      </c>
    </row>
    <row r="686" spans="1:7">
      <c r="A686">
        <v>33</v>
      </c>
      <c r="B686" t="s">
        <v>6</v>
      </c>
      <c r="C686">
        <v>18.5</v>
      </c>
      <c r="D686">
        <v>1</v>
      </c>
      <c r="E686" t="s">
        <v>10</v>
      </c>
      <c r="F686" t="s">
        <v>8</v>
      </c>
      <c r="G686">
        <v>4766.0219999999999</v>
      </c>
    </row>
    <row r="687" spans="1:7">
      <c r="A687">
        <v>53</v>
      </c>
      <c r="B687" t="s">
        <v>9</v>
      </c>
      <c r="C687">
        <v>26.41</v>
      </c>
      <c r="D687">
        <v>2</v>
      </c>
      <c r="E687" t="s">
        <v>10</v>
      </c>
      <c r="F687" t="s">
        <v>13</v>
      </c>
      <c r="G687">
        <v>11244.376899999999</v>
      </c>
    </row>
    <row r="688" spans="1:7">
      <c r="A688">
        <v>42</v>
      </c>
      <c r="B688" t="s">
        <v>9</v>
      </c>
      <c r="C688">
        <v>26.125</v>
      </c>
      <c r="D688">
        <v>2</v>
      </c>
      <c r="E688" t="s">
        <v>10</v>
      </c>
      <c r="F688" t="s">
        <v>13</v>
      </c>
      <c r="G688">
        <v>7729.6457499999997</v>
      </c>
    </row>
    <row r="689" spans="1:7">
      <c r="A689">
        <v>40</v>
      </c>
      <c r="B689" t="s">
        <v>9</v>
      </c>
      <c r="C689">
        <v>41.69</v>
      </c>
      <c r="D689">
        <v>0</v>
      </c>
      <c r="E689" t="s">
        <v>10</v>
      </c>
      <c r="F689" t="s">
        <v>11</v>
      </c>
      <c r="G689">
        <v>5438.7491</v>
      </c>
    </row>
    <row r="690" spans="1:7">
      <c r="A690">
        <v>47</v>
      </c>
      <c r="B690" t="s">
        <v>6</v>
      </c>
      <c r="C690">
        <v>24.1</v>
      </c>
      <c r="D690">
        <v>1</v>
      </c>
      <c r="E690" t="s">
        <v>10</v>
      </c>
      <c r="F690" t="s">
        <v>8</v>
      </c>
      <c r="G690">
        <v>26236.579969999999</v>
      </c>
    </row>
    <row r="691" spans="1:7">
      <c r="A691">
        <v>27</v>
      </c>
      <c r="B691" t="s">
        <v>9</v>
      </c>
      <c r="C691">
        <v>31.13</v>
      </c>
      <c r="D691">
        <v>1</v>
      </c>
      <c r="E691" t="s">
        <v>7</v>
      </c>
      <c r="F691" t="s">
        <v>11</v>
      </c>
      <c r="G691">
        <v>34806.467700000001</v>
      </c>
    </row>
    <row r="692" spans="1:7">
      <c r="A692">
        <v>21</v>
      </c>
      <c r="B692" t="s">
        <v>9</v>
      </c>
      <c r="C692">
        <v>27.36</v>
      </c>
      <c r="D692">
        <v>0</v>
      </c>
      <c r="E692" t="s">
        <v>10</v>
      </c>
      <c r="F692" t="s">
        <v>13</v>
      </c>
      <c r="G692">
        <v>2104.1134000000002</v>
      </c>
    </row>
    <row r="693" spans="1:7">
      <c r="A693">
        <v>47</v>
      </c>
      <c r="B693" t="s">
        <v>9</v>
      </c>
      <c r="C693">
        <v>36.200000000000003</v>
      </c>
      <c r="D693">
        <v>1</v>
      </c>
      <c r="E693" t="s">
        <v>10</v>
      </c>
      <c r="F693" t="s">
        <v>8</v>
      </c>
      <c r="G693">
        <v>8068.1850000000004</v>
      </c>
    </row>
    <row r="694" spans="1:7">
      <c r="A694">
        <v>20</v>
      </c>
      <c r="B694" t="s">
        <v>9</v>
      </c>
      <c r="C694">
        <v>32.395000000000003</v>
      </c>
      <c r="D694">
        <v>1</v>
      </c>
      <c r="E694" t="s">
        <v>10</v>
      </c>
      <c r="F694" t="s">
        <v>12</v>
      </c>
      <c r="G694">
        <v>2362.2290499999999</v>
      </c>
    </row>
    <row r="695" spans="1:7">
      <c r="A695">
        <v>24</v>
      </c>
      <c r="B695" t="s">
        <v>9</v>
      </c>
      <c r="C695">
        <v>23.655000000000001</v>
      </c>
      <c r="D695">
        <v>0</v>
      </c>
      <c r="E695" t="s">
        <v>10</v>
      </c>
      <c r="F695" t="s">
        <v>12</v>
      </c>
      <c r="G695">
        <v>2352.9684499999998</v>
      </c>
    </row>
    <row r="696" spans="1:7">
      <c r="A696">
        <v>27</v>
      </c>
      <c r="B696" t="s">
        <v>6</v>
      </c>
      <c r="C696">
        <v>34.799999999999997</v>
      </c>
      <c r="D696">
        <v>1</v>
      </c>
      <c r="E696" t="s">
        <v>10</v>
      </c>
      <c r="F696" t="s">
        <v>8</v>
      </c>
      <c r="G696">
        <v>3577.9989999999998</v>
      </c>
    </row>
    <row r="697" spans="1:7">
      <c r="A697">
        <v>26</v>
      </c>
      <c r="B697" t="s">
        <v>6</v>
      </c>
      <c r="C697">
        <v>40.185000000000002</v>
      </c>
      <c r="D697">
        <v>0</v>
      </c>
      <c r="E697" t="s">
        <v>10</v>
      </c>
      <c r="F697" t="s">
        <v>12</v>
      </c>
      <c r="G697">
        <v>3201.2451500000002</v>
      </c>
    </row>
    <row r="698" spans="1:7">
      <c r="A698">
        <v>53</v>
      </c>
      <c r="B698" t="s">
        <v>6</v>
      </c>
      <c r="C698">
        <v>32.299999999999997</v>
      </c>
      <c r="D698">
        <v>2</v>
      </c>
      <c r="E698" t="s">
        <v>10</v>
      </c>
      <c r="F698" t="s">
        <v>13</v>
      </c>
      <c r="G698">
        <v>29186.482360000002</v>
      </c>
    </row>
    <row r="699" spans="1:7">
      <c r="A699">
        <v>41</v>
      </c>
      <c r="B699" t="s">
        <v>9</v>
      </c>
      <c r="C699">
        <v>35.75</v>
      </c>
      <c r="D699">
        <v>1</v>
      </c>
      <c r="E699" t="s">
        <v>7</v>
      </c>
      <c r="F699" t="s">
        <v>11</v>
      </c>
      <c r="G699">
        <v>40273.645499999999</v>
      </c>
    </row>
    <row r="700" spans="1:7">
      <c r="A700">
        <v>56</v>
      </c>
      <c r="B700" t="s">
        <v>9</v>
      </c>
      <c r="C700">
        <v>33.725000000000001</v>
      </c>
      <c r="D700">
        <v>0</v>
      </c>
      <c r="E700" t="s">
        <v>10</v>
      </c>
      <c r="F700" t="s">
        <v>12</v>
      </c>
      <c r="G700">
        <v>10976.24575</v>
      </c>
    </row>
    <row r="701" spans="1:7">
      <c r="A701">
        <v>23</v>
      </c>
      <c r="B701" t="s">
        <v>6</v>
      </c>
      <c r="C701">
        <v>39.270000000000003</v>
      </c>
      <c r="D701">
        <v>2</v>
      </c>
      <c r="E701" t="s">
        <v>10</v>
      </c>
      <c r="F701" t="s">
        <v>11</v>
      </c>
      <c r="G701">
        <v>3500.6122999999998</v>
      </c>
    </row>
    <row r="702" spans="1:7">
      <c r="A702">
        <v>21</v>
      </c>
      <c r="B702" t="s">
        <v>6</v>
      </c>
      <c r="C702">
        <v>34.869999999999997</v>
      </c>
      <c r="D702">
        <v>0</v>
      </c>
      <c r="E702" t="s">
        <v>10</v>
      </c>
      <c r="F702" t="s">
        <v>11</v>
      </c>
      <c r="G702">
        <v>2020.5523000000001</v>
      </c>
    </row>
    <row r="703" spans="1:7">
      <c r="A703">
        <v>50</v>
      </c>
      <c r="B703" t="s">
        <v>6</v>
      </c>
      <c r="C703">
        <v>44.744999999999997</v>
      </c>
      <c r="D703">
        <v>0</v>
      </c>
      <c r="E703" t="s">
        <v>10</v>
      </c>
      <c r="F703" t="s">
        <v>13</v>
      </c>
      <c r="G703">
        <v>9541.6955500000004</v>
      </c>
    </row>
    <row r="704" spans="1:7">
      <c r="A704">
        <v>53</v>
      </c>
      <c r="B704" t="s">
        <v>9</v>
      </c>
      <c r="C704">
        <v>41.47</v>
      </c>
      <c r="D704">
        <v>0</v>
      </c>
      <c r="E704" t="s">
        <v>10</v>
      </c>
      <c r="F704" t="s">
        <v>11</v>
      </c>
      <c r="G704">
        <v>9504.3102999999992</v>
      </c>
    </row>
    <row r="705" spans="1:7">
      <c r="A705">
        <v>34</v>
      </c>
      <c r="B705" t="s">
        <v>6</v>
      </c>
      <c r="C705">
        <v>26.41</v>
      </c>
      <c r="D705">
        <v>1</v>
      </c>
      <c r="E705" t="s">
        <v>10</v>
      </c>
      <c r="F705" t="s">
        <v>12</v>
      </c>
      <c r="G705">
        <v>5385.3379000000004</v>
      </c>
    </row>
    <row r="706" spans="1:7">
      <c r="A706">
        <v>47</v>
      </c>
      <c r="B706" t="s">
        <v>6</v>
      </c>
      <c r="C706">
        <v>29.545000000000002</v>
      </c>
      <c r="D706">
        <v>1</v>
      </c>
      <c r="E706" t="s">
        <v>10</v>
      </c>
      <c r="F706" t="s">
        <v>12</v>
      </c>
      <c r="G706">
        <v>8930.9345499999999</v>
      </c>
    </row>
    <row r="707" spans="1:7">
      <c r="A707">
        <v>33</v>
      </c>
      <c r="B707" t="s">
        <v>6</v>
      </c>
      <c r="C707">
        <v>32.9</v>
      </c>
      <c r="D707">
        <v>2</v>
      </c>
      <c r="E707" t="s">
        <v>10</v>
      </c>
      <c r="F707" t="s">
        <v>8</v>
      </c>
      <c r="G707">
        <v>5375.0379999999996</v>
      </c>
    </row>
    <row r="708" spans="1:7">
      <c r="A708">
        <v>51</v>
      </c>
      <c r="B708" t="s">
        <v>6</v>
      </c>
      <c r="C708">
        <v>38.06</v>
      </c>
      <c r="D708">
        <v>0</v>
      </c>
      <c r="E708" t="s">
        <v>7</v>
      </c>
      <c r="F708" t="s">
        <v>11</v>
      </c>
      <c r="G708">
        <v>44400.4064</v>
      </c>
    </row>
    <row r="709" spans="1:7">
      <c r="A709">
        <v>49</v>
      </c>
      <c r="B709" t="s">
        <v>9</v>
      </c>
      <c r="C709">
        <v>28.69</v>
      </c>
      <c r="D709">
        <v>3</v>
      </c>
      <c r="E709" t="s">
        <v>10</v>
      </c>
      <c r="F709" t="s">
        <v>12</v>
      </c>
      <c r="G709">
        <v>10264.4421</v>
      </c>
    </row>
    <row r="710" spans="1:7">
      <c r="A710">
        <v>31</v>
      </c>
      <c r="B710" t="s">
        <v>6</v>
      </c>
      <c r="C710">
        <v>30.495000000000001</v>
      </c>
      <c r="D710">
        <v>3</v>
      </c>
      <c r="E710" t="s">
        <v>10</v>
      </c>
      <c r="F710" t="s">
        <v>13</v>
      </c>
      <c r="G710">
        <v>6113.2310500000003</v>
      </c>
    </row>
    <row r="711" spans="1:7">
      <c r="A711">
        <v>36</v>
      </c>
      <c r="B711" t="s">
        <v>6</v>
      </c>
      <c r="C711">
        <v>27.74</v>
      </c>
      <c r="D711">
        <v>0</v>
      </c>
      <c r="E711" t="s">
        <v>10</v>
      </c>
      <c r="F711" t="s">
        <v>13</v>
      </c>
      <c r="G711">
        <v>5469.0065999999997</v>
      </c>
    </row>
    <row r="712" spans="1:7">
      <c r="A712">
        <v>18</v>
      </c>
      <c r="B712" t="s">
        <v>9</v>
      </c>
      <c r="C712">
        <v>35.200000000000003</v>
      </c>
      <c r="D712">
        <v>1</v>
      </c>
      <c r="E712" t="s">
        <v>10</v>
      </c>
      <c r="F712" t="s">
        <v>11</v>
      </c>
      <c r="G712">
        <v>1727.54</v>
      </c>
    </row>
    <row r="713" spans="1:7">
      <c r="A713">
        <v>50</v>
      </c>
      <c r="B713" t="s">
        <v>6</v>
      </c>
      <c r="C713">
        <v>23.54</v>
      </c>
      <c r="D713">
        <v>2</v>
      </c>
      <c r="E713" t="s">
        <v>10</v>
      </c>
      <c r="F713" t="s">
        <v>11</v>
      </c>
      <c r="G713">
        <v>10107.220600000001</v>
      </c>
    </row>
    <row r="714" spans="1:7">
      <c r="A714">
        <v>43</v>
      </c>
      <c r="B714" t="s">
        <v>6</v>
      </c>
      <c r="C714">
        <v>30.684999999999999</v>
      </c>
      <c r="D714">
        <v>2</v>
      </c>
      <c r="E714" t="s">
        <v>10</v>
      </c>
      <c r="F714" t="s">
        <v>12</v>
      </c>
      <c r="G714">
        <v>8310.8391499999998</v>
      </c>
    </row>
    <row r="715" spans="1:7">
      <c r="A715">
        <v>20</v>
      </c>
      <c r="B715" t="s">
        <v>9</v>
      </c>
      <c r="C715">
        <v>40.47</v>
      </c>
      <c r="D715">
        <v>0</v>
      </c>
      <c r="E715" t="s">
        <v>10</v>
      </c>
      <c r="F715" t="s">
        <v>13</v>
      </c>
      <c r="G715">
        <v>1984.4532999999999</v>
      </c>
    </row>
    <row r="716" spans="1:7">
      <c r="A716">
        <v>24</v>
      </c>
      <c r="B716" t="s">
        <v>6</v>
      </c>
      <c r="C716">
        <v>22.6</v>
      </c>
      <c r="D716">
        <v>0</v>
      </c>
      <c r="E716" t="s">
        <v>10</v>
      </c>
      <c r="F716" t="s">
        <v>8</v>
      </c>
      <c r="G716">
        <v>2457.502</v>
      </c>
    </row>
    <row r="717" spans="1:7">
      <c r="A717">
        <v>60</v>
      </c>
      <c r="B717" t="s">
        <v>9</v>
      </c>
      <c r="C717">
        <v>28.9</v>
      </c>
      <c r="D717">
        <v>0</v>
      </c>
      <c r="E717" t="s">
        <v>10</v>
      </c>
      <c r="F717" t="s">
        <v>8</v>
      </c>
      <c r="G717">
        <v>12146.971</v>
      </c>
    </row>
    <row r="718" spans="1:7">
      <c r="A718">
        <v>49</v>
      </c>
      <c r="B718" t="s">
        <v>6</v>
      </c>
      <c r="C718">
        <v>22.61</v>
      </c>
      <c r="D718">
        <v>1</v>
      </c>
      <c r="E718" t="s">
        <v>10</v>
      </c>
      <c r="F718" t="s">
        <v>12</v>
      </c>
      <c r="G718">
        <v>9566.9909000000007</v>
      </c>
    </row>
    <row r="719" spans="1:7">
      <c r="A719">
        <v>60</v>
      </c>
      <c r="B719" t="s">
        <v>9</v>
      </c>
      <c r="C719">
        <v>24.32</v>
      </c>
      <c r="D719">
        <v>1</v>
      </c>
      <c r="E719" t="s">
        <v>10</v>
      </c>
      <c r="F719" t="s">
        <v>12</v>
      </c>
      <c r="G719">
        <v>13112.604799999999</v>
      </c>
    </row>
    <row r="720" spans="1:7">
      <c r="A720">
        <v>51</v>
      </c>
      <c r="B720" t="s">
        <v>6</v>
      </c>
      <c r="C720">
        <v>36.67</v>
      </c>
      <c r="D720">
        <v>2</v>
      </c>
      <c r="E720" t="s">
        <v>10</v>
      </c>
      <c r="F720" t="s">
        <v>12</v>
      </c>
      <c r="G720">
        <v>10848.1343</v>
      </c>
    </row>
    <row r="721" spans="1:7">
      <c r="A721">
        <v>58</v>
      </c>
      <c r="B721" t="s">
        <v>6</v>
      </c>
      <c r="C721">
        <v>33.44</v>
      </c>
      <c r="D721">
        <v>0</v>
      </c>
      <c r="E721" t="s">
        <v>10</v>
      </c>
      <c r="F721" t="s">
        <v>12</v>
      </c>
      <c r="G721">
        <v>12231.613600000001</v>
      </c>
    </row>
    <row r="722" spans="1:7">
      <c r="A722">
        <v>51</v>
      </c>
      <c r="B722" t="s">
        <v>6</v>
      </c>
      <c r="C722">
        <v>40.659999999999997</v>
      </c>
      <c r="D722">
        <v>0</v>
      </c>
      <c r="E722" t="s">
        <v>10</v>
      </c>
      <c r="F722" t="s">
        <v>13</v>
      </c>
      <c r="G722">
        <v>9875.6803999999993</v>
      </c>
    </row>
    <row r="723" spans="1:7">
      <c r="A723">
        <v>53</v>
      </c>
      <c r="B723" t="s">
        <v>9</v>
      </c>
      <c r="C723">
        <v>36.6</v>
      </c>
      <c r="D723">
        <v>3</v>
      </c>
      <c r="E723" t="s">
        <v>10</v>
      </c>
      <c r="F723" t="s">
        <v>8</v>
      </c>
      <c r="G723">
        <v>11264.540999999999</v>
      </c>
    </row>
    <row r="724" spans="1:7">
      <c r="A724">
        <v>62</v>
      </c>
      <c r="B724" t="s">
        <v>9</v>
      </c>
      <c r="C724">
        <v>37.4</v>
      </c>
      <c r="D724">
        <v>0</v>
      </c>
      <c r="E724" t="s">
        <v>10</v>
      </c>
      <c r="F724" t="s">
        <v>8</v>
      </c>
      <c r="G724">
        <v>12979.358</v>
      </c>
    </row>
    <row r="725" spans="1:7">
      <c r="A725">
        <v>19</v>
      </c>
      <c r="B725" t="s">
        <v>9</v>
      </c>
      <c r="C725">
        <v>35.4</v>
      </c>
      <c r="D725">
        <v>0</v>
      </c>
      <c r="E725" t="s">
        <v>10</v>
      </c>
      <c r="F725" t="s">
        <v>8</v>
      </c>
      <c r="G725">
        <v>1263.249</v>
      </c>
    </row>
    <row r="726" spans="1:7">
      <c r="A726">
        <v>50</v>
      </c>
      <c r="B726" t="s">
        <v>6</v>
      </c>
      <c r="C726">
        <v>27.074999999999999</v>
      </c>
      <c r="D726">
        <v>1</v>
      </c>
      <c r="E726" t="s">
        <v>10</v>
      </c>
      <c r="F726" t="s">
        <v>13</v>
      </c>
      <c r="G726">
        <v>10106.134249999999</v>
      </c>
    </row>
    <row r="727" spans="1:7">
      <c r="A727">
        <v>30</v>
      </c>
      <c r="B727" t="s">
        <v>6</v>
      </c>
      <c r="C727">
        <v>39.049999999999997</v>
      </c>
      <c r="D727">
        <v>3</v>
      </c>
      <c r="E727" t="s">
        <v>7</v>
      </c>
      <c r="F727" t="s">
        <v>11</v>
      </c>
      <c r="G727">
        <v>40932.429499999998</v>
      </c>
    </row>
    <row r="728" spans="1:7">
      <c r="A728">
        <v>41</v>
      </c>
      <c r="B728" t="s">
        <v>9</v>
      </c>
      <c r="C728">
        <v>28.405000000000001</v>
      </c>
      <c r="D728">
        <v>1</v>
      </c>
      <c r="E728" t="s">
        <v>10</v>
      </c>
      <c r="F728" t="s">
        <v>12</v>
      </c>
      <c r="G728">
        <v>6664.68595</v>
      </c>
    </row>
    <row r="729" spans="1:7">
      <c r="A729">
        <v>29</v>
      </c>
      <c r="B729" t="s">
        <v>6</v>
      </c>
      <c r="C729">
        <v>21.754999999999999</v>
      </c>
      <c r="D729">
        <v>1</v>
      </c>
      <c r="E729" t="s">
        <v>7</v>
      </c>
      <c r="F729" t="s">
        <v>13</v>
      </c>
      <c r="G729">
        <v>16657.71745</v>
      </c>
    </row>
    <row r="730" spans="1:7">
      <c r="A730">
        <v>18</v>
      </c>
      <c r="B730" t="s">
        <v>6</v>
      </c>
      <c r="C730">
        <v>40.28</v>
      </c>
      <c r="D730">
        <v>0</v>
      </c>
      <c r="E730" t="s">
        <v>10</v>
      </c>
      <c r="F730" t="s">
        <v>13</v>
      </c>
      <c r="G730">
        <v>2217.6012000000001</v>
      </c>
    </row>
    <row r="731" spans="1:7">
      <c r="A731">
        <v>41</v>
      </c>
      <c r="B731" t="s">
        <v>6</v>
      </c>
      <c r="C731">
        <v>36.08</v>
      </c>
      <c r="D731">
        <v>1</v>
      </c>
      <c r="E731" t="s">
        <v>10</v>
      </c>
      <c r="F731" t="s">
        <v>11</v>
      </c>
      <c r="G731">
        <v>6781.3541999999998</v>
      </c>
    </row>
    <row r="732" spans="1:7">
      <c r="A732">
        <v>35</v>
      </c>
      <c r="B732" t="s">
        <v>9</v>
      </c>
      <c r="C732">
        <v>24.42</v>
      </c>
      <c r="D732">
        <v>3</v>
      </c>
      <c r="E732" t="s">
        <v>7</v>
      </c>
      <c r="F732" t="s">
        <v>11</v>
      </c>
      <c r="G732">
        <v>19361.998800000001</v>
      </c>
    </row>
    <row r="733" spans="1:7">
      <c r="A733">
        <v>53</v>
      </c>
      <c r="B733" t="s">
        <v>9</v>
      </c>
      <c r="C733">
        <v>21.4</v>
      </c>
      <c r="D733">
        <v>1</v>
      </c>
      <c r="E733" t="s">
        <v>10</v>
      </c>
      <c r="F733" t="s">
        <v>8</v>
      </c>
      <c r="G733">
        <v>10065.413</v>
      </c>
    </row>
    <row r="734" spans="1:7">
      <c r="A734">
        <v>24</v>
      </c>
      <c r="B734" t="s">
        <v>6</v>
      </c>
      <c r="C734">
        <v>30.1</v>
      </c>
      <c r="D734">
        <v>3</v>
      </c>
      <c r="E734" t="s">
        <v>10</v>
      </c>
      <c r="F734" t="s">
        <v>8</v>
      </c>
      <c r="G734">
        <v>4234.9269999999997</v>
      </c>
    </row>
    <row r="735" spans="1:7">
      <c r="A735">
        <v>48</v>
      </c>
      <c r="B735" t="s">
        <v>6</v>
      </c>
      <c r="C735">
        <v>27.265000000000001</v>
      </c>
      <c r="D735">
        <v>1</v>
      </c>
      <c r="E735" t="s">
        <v>10</v>
      </c>
      <c r="F735" t="s">
        <v>13</v>
      </c>
      <c r="G735">
        <v>9447.2503500000003</v>
      </c>
    </row>
    <row r="736" spans="1:7">
      <c r="A736">
        <v>59</v>
      </c>
      <c r="B736" t="s">
        <v>6</v>
      </c>
      <c r="C736">
        <v>32.1</v>
      </c>
      <c r="D736">
        <v>3</v>
      </c>
      <c r="E736" t="s">
        <v>10</v>
      </c>
      <c r="F736" t="s">
        <v>8</v>
      </c>
      <c r="G736">
        <v>14007.222</v>
      </c>
    </row>
    <row r="737" spans="1:7">
      <c r="A737">
        <v>49</v>
      </c>
      <c r="B737" t="s">
        <v>6</v>
      </c>
      <c r="C737">
        <v>34.770000000000003</v>
      </c>
      <c r="D737">
        <v>1</v>
      </c>
      <c r="E737" t="s">
        <v>10</v>
      </c>
      <c r="F737" t="s">
        <v>12</v>
      </c>
      <c r="G737">
        <v>9583.8932999999997</v>
      </c>
    </row>
    <row r="738" spans="1:7">
      <c r="A738">
        <v>37</v>
      </c>
      <c r="B738" t="s">
        <v>6</v>
      </c>
      <c r="C738">
        <v>38.39</v>
      </c>
      <c r="D738">
        <v>0</v>
      </c>
      <c r="E738" t="s">
        <v>7</v>
      </c>
      <c r="F738" t="s">
        <v>11</v>
      </c>
      <c r="G738">
        <v>40419.019099999998</v>
      </c>
    </row>
    <row r="739" spans="1:7">
      <c r="A739">
        <v>26</v>
      </c>
      <c r="B739" t="s">
        <v>9</v>
      </c>
      <c r="C739">
        <v>23.7</v>
      </c>
      <c r="D739">
        <v>2</v>
      </c>
      <c r="E739" t="s">
        <v>10</v>
      </c>
      <c r="F739" t="s">
        <v>8</v>
      </c>
      <c r="G739">
        <v>3484.3310000000001</v>
      </c>
    </row>
    <row r="740" spans="1:7">
      <c r="A740">
        <v>23</v>
      </c>
      <c r="B740" t="s">
        <v>9</v>
      </c>
      <c r="C740">
        <v>31.73</v>
      </c>
      <c r="D740">
        <v>3</v>
      </c>
      <c r="E740" t="s">
        <v>7</v>
      </c>
      <c r="F740" t="s">
        <v>13</v>
      </c>
      <c r="G740">
        <v>36189.101699999999</v>
      </c>
    </row>
    <row r="741" spans="1:7">
      <c r="A741">
        <v>29</v>
      </c>
      <c r="B741" t="s">
        <v>9</v>
      </c>
      <c r="C741">
        <v>35.5</v>
      </c>
      <c r="D741">
        <v>2</v>
      </c>
      <c r="E741" t="s">
        <v>7</v>
      </c>
      <c r="F741" t="s">
        <v>8</v>
      </c>
      <c r="G741">
        <v>44585.455869999998</v>
      </c>
    </row>
    <row r="742" spans="1:7">
      <c r="A742">
        <v>45</v>
      </c>
      <c r="B742" t="s">
        <v>9</v>
      </c>
      <c r="C742">
        <v>24.035</v>
      </c>
      <c r="D742">
        <v>2</v>
      </c>
      <c r="E742" t="s">
        <v>10</v>
      </c>
      <c r="F742" t="s">
        <v>13</v>
      </c>
      <c r="G742">
        <v>8604.4836500000001</v>
      </c>
    </row>
    <row r="743" spans="1:7">
      <c r="A743">
        <v>27</v>
      </c>
      <c r="B743" t="s">
        <v>9</v>
      </c>
      <c r="C743">
        <v>29.15</v>
      </c>
      <c r="D743">
        <v>0</v>
      </c>
      <c r="E743" t="s">
        <v>7</v>
      </c>
      <c r="F743" t="s">
        <v>11</v>
      </c>
      <c r="G743">
        <v>18246.495500000001</v>
      </c>
    </row>
    <row r="744" spans="1:7">
      <c r="A744">
        <v>53</v>
      </c>
      <c r="B744" t="s">
        <v>9</v>
      </c>
      <c r="C744">
        <v>34.104999999999997</v>
      </c>
      <c r="D744">
        <v>0</v>
      </c>
      <c r="E744" t="s">
        <v>7</v>
      </c>
      <c r="F744" t="s">
        <v>13</v>
      </c>
      <c r="G744">
        <v>43254.417950000003</v>
      </c>
    </row>
    <row r="745" spans="1:7">
      <c r="A745">
        <v>31</v>
      </c>
      <c r="B745" t="s">
        <v>6</v>
      </c>
      <c r="C745">
        <v>26.62</v>
      </c>
      <c r="D745">
        <v>0</v>
      </c>
      <c r="E745" t="s">
        <v>10</v>
      </c>
      <c r="F745" t="s">
        <v>11</v>
      </c>
      <c r="G745">
        <v>3757.8447999999999</v>
      </c>
    </row>
    <row r="746" spans="1:7">
      <c r="A746">
        <v>50</v>
      </c>
      <c r="B746" t="s">
        <v>9</v>
      </c>
      <c r="C746">
        <v>26.41</v>
      </c>
      <c r="D746">
        <v>0</v>
      </c>
      <c r="E746" t="s">
        <v>10</v>
      </c>
      <c r="F746" t="s">
        <v>12</v>
      </c>
      <c r="G746">
        <v>8827.2098999999998</v>
      </c>
    </row>
    <row r="747" spans="1:7">
      <c r="A747">
        <v>50</v>
      </c>
      <c r="B747" t="s">
        <v>6</v>
      </c>
      <c r="C747">
        <v>30.114999999999998</v>
      </c>
      <c r="D747">
        <v>1</v>
      </c>
      <c r="E747" t="s">
        <v>10</v>
      </c>
      <c r="F747" t="s">
        <v>12</v>
      </c>
      <c r="G747">
        <v>9910.3598500000007</v>
      </c>
    </row>
    <row r="748" spans="1:7">
      <c r="A748">
        <v>34</v>
      </c>
      <c r="B748" t="s">
        <v>9</v>
      </c>
      <c r="C748">
        <v>27</v>
      </c>
      <c r="D748">
        <v>2</v>
      </c>
      <c r="E748" t="s">
        <v>10</v>
      </c>
      <c r="F748" t="s">
        <v>8</v>
      </c>
      <c r="G748">
        <v>11737.848840000001</v>
      </c>
    </row>
    <row r="749" spans="1:7">
      <c r="A749">
        <v>19</v>
      </c>
      <c r="B749" t="s">
        <v>9</v>
      </c>
      <c r="C749">
        <v>21.754999999999999</v>
      </c>
      <c r="D749">
        <v>0</v>
      </c>
      <c r="E749" t="s">
        <v>10</v>
      </c>
      <c r="F749" t="s">
        <v>12</v>
      </c>
      <c r="G749">
        <v>1627.2824499999999</v>
      </c>
    </row>
    <row r="750" spans="1:7">
      <c r="A750">
        <v>47</v>
      </c>
      <c r="B750" t="s">
        <v>6</v>
      </c>
      <c r="C750">
        <v>36</v>
      </c>
      <c r="D750">
        <v>1</v>
      </c>
      <c r="E750" t="s">
        <v>10</v>
      </c>
      <c r="F750" t="s">
        <v>8</v>
      </c>
      <c r="G750">
        <v>8556.9069999999992</v>
      </c>
    </row>
    <row r="751" spans="1:7">
      <c r="A751">
        <v>28</v>
      </c>
      <c r="B751" t="s">
        <v>9</v>
      </c>
      <c r="C751">
        <v>30.875</v>
      </c>
      <c r="D751">
        <v>0</v>
      </c>
      <c r="E751" t="s">
        <v>10</v>
      </c>
      <c r="F751" t="s">
        <v>12</v>
      </c>
      <c r="G751">
        <v>3062.5082499999999</v>
      </c>
    </row>
    <row r="752" spans="1:7">
      <c r="A752">
        <v>37</v>
      </c>
      <c r="B752" t="s">
        <v>6</v>
      </c>
      <c r="C752">
        <v>26.4</v>
      </c>
      <c r="D752">
        <v>0</v>
      </c>
      <c r="E752" t="s">
        <v>7</v>
      </c>
      <c r="F752" t="s">
        <v>11</v>
      </c>
      <c r="G752">
        <v>19539.242999999999</v>
      </c>
    </row>
    <row r="753" spans="1:7">
      <c r="A753">
        <v>21</v>
      </c>
      <c r="B753" t="s">
        <v>9</v>
      </c>
      <c r="C753">
        <v>28.975000000000001</v>
      </c>
      <c r="D753">
        <v>0</v>
      </c>
      <c r="E753" t="s">
        <v>10</v>
      </c>
      <c r="F753" t="s">
        <v>12</v>
      </c>
      <c r="G753">
        <v>1906.35825</v>
      </c>
    </row>
    <row r="754" spans="1:7">
      <c r="A754">
        <v>64</v>
      </c>
      <c r="B754" t="s">
        <v>9</v>
      </c>
      <c r="C754">
        <v>37.905000000000001</v>
      </c>
      <c r="D754">
        <v>0</v>
      </c>
      <c r="E754" t="s">
        <v>10</v>
      </c>
      <c r="F754" t="s">
        <v>12</v>
      </c>
      <c r="G754">
        <v>14210.53595</v>
      </c>
    </row>
    <row r="755" spans="1:7">
      <c r="A755">
        <v>58</v>
      </c>
      <c r="B755" t="s">
        <v>6</v>
      </c>
      <c r="C755">
        <v>22.77</v>
      </c>
      <c r="D755">
        <v>0</v>
      </c>
      <c r="E755" t="s">
        <v>10</v>
      </c>
      <c r="F755" t="s">
        <v>11</v>
      </c>
      <c r="G755">
        <v>11833.782300000001</v>
      </c>
    </row>
    <row r="756" spans="1:7">
      <c r="A756">
        <v>24</v>
      </c>
      <c r="B756" t="s">
        <v>9</v>
      </c>
      <c r="C756">
        <v>33.630000000000003</v>
      </c>
      <c r="D756">
        <v>4</v>
      </c>
      <c r="E756" t="s">
        <v>10</v>
      </c>
      <c r="F756" t="s">
        <v>13</v>
      </c>
      <c r="G756">
        <v>17128.426080000001</v>
      </c>
    </row>
    <row r="757" spans="1:7">
      <c r="A757">
        <v>31</v>
      </c>
      <c r="B757" t="s">
        <v>9</v>
      </c>
      <c r="C757">
        <v>27.645</v>
      </c>
      <c r="D757">
        <v>2</v>
      </c>
      <c r="E757" t="s">
        <v>10</v>
      </c>
      <c r="F757" t="s">
        <v>13</v>
      </c>
      <c r="G757">
        <v>5031.26955</v>
      </c>
    </row>
    <row r="758" spans="1:7">
      <c r="A758">
        <v>39</v>
      </c>
      <c r="B758" t="s">
        <v>6</v>
      </c>
      <c r="C758">
        <v>22.8</v>
      </c>
      <c r="D758">
        <v>3</v>
      </c>
      <c r="E758" t="s">
        <v>10</v>
      </c>
      <c r="F758" t="s">
        <v>13</v>
      </c>
      <c r="G758">
        <v>7985.8149999999996</v>
      </c>
    </row>
    <row r="759" spans="1:7">
      <c r="A759">
        <v>47</v>
      </c>
      <c r="B759" t="s">
        <v>6</v>
      </c>
      <c r="C759">
        <v>27.83</v>
      </c>
      <c r="D759">
        <v>0</v>
      </c>
      <c r="E759" t="s">
        <v>7</v>
      </c>
      <c r="F759" t="s">
        <v>11</v>
      </c>
      <c r="G759">
        <v>23065.420699999999</v>
      </c>
    </row>
    <row r="760" spans="1:7">
      <c r="A760">
        <v>30</v>
      </c>
      <c r="B760" t="s">
        <v>9</v>
      </c>
      <c r="C760">
        <v>37.43</v>
      </c>
      <c r="D760">
        <v>3</v>
      </c>
      <c r="E760" t="s">
        <v>10</v>
      </c>
      <c r="F760" t="s">
        <v>13</v>
      </c>
      <c r="G760">
        <v>5428.7277000000004</v>
      </c>
    </row>
    <row r="761" spans="1:7">
      <c r="A761">
        <v>18</v>
      </c>
      <c r="B761" t="s">
        <v>9</v>
      </c>
      <c r="C761">
        <v>38.17</v>
      </c>
      <c r="D761">
        <v>0</v>
      </c>
      <c r="E761" t="s">
        <v>7</v>
      </c>
      <c r="F761" t="s">
        <v>11</v>
      </c>
      <c r="G761">
        <v>36307.798300000002</v>
      </c>
    </row>
    <row r="762" spans="1:7">
      <c r="A762">
        <v>22</v>
      </c>
      <c r="B762" t="s">
        <v>6</v>
      </c>
      <c r="C762">
        <v>34.58</v>
      </c>
      <c r="D762">
        <v>2</v>
      </c>
      <c r="E762" t="s">
        <v>10</v>
      </c>
      <c r="F762" t="s">
        <v>13</v>
      </c>
      <c r="G762">
        <v>3925.7582000000002</v>
      </c>
    </row>
    <row r="763" spans="1:7">
      <c r="A763">
        <v>23</v>
      </c>
      <c r="B763" t="s">
        <v>9</v>
      </c>
      <c r="C763">
        <v>35.200000000000003</v>
      </c>
      <c r="D763">
        <v>1</v>
      </c>
      <c r="E763" t="s">
        <v>10</v>
      </c>
      <c r="F763" t="s">
        <v>8</v>
      </c>
      <c r="G763">
        <v>2416.9549999999999</v>
      </c>
    </row>
    <row r="764" spans="1:7">
      <c r="A764">
        <v>33</v>
      </c>
      <c r="B764" t="s">
        <v>9</v>
      </c>
      <c r="C764">
        <v>27.1</v>
      </c>
      <c r="D764">
        <v>1</v>
      </c>
      <c r="E764" t="s">
        <v>7</v>
      </c>
      <c r="F764" t="s">
        <v>8</v>
      </c>
      <c r="G764">
        <v>19040.876</v>
      </c>
    </row>
    <row r="765" spans="1:7">
      <c r="A765">
        <v>27</v>
      </c>
      <c r="B765" t="s">
        <v>9</v>
      </c>
      <c r="C765">
        <v>26.03</v>
      </c>
      <c r="D765">
        <v>0</v>
      </c>
      <c r="E765" t="s">
        <v>10</v>
      </c>
      <c r="F765" t="s">
        <v>13</v>
      </c>
      <c r="G765">
        <v>3070.8087</v>
      </c>
    </row>
    <row r="766" spans="1:7">
      <c r="A766">
        <v>45</v>
      </c>
      <c r="B766" t="s">
        <v>6</v>
      </c>
      <c r="C766">
        <v>25.175000000000001</v>
      </c>
      <c r="D766">
        <v>2</v>
      </c>
      <c r="E766" t="s">
        <v>10</v>
      </c>
      <c r="F766" t="s">
        <v>13</v>
      </c>
      <c r="G766">
        <v>9095.0682500000003</v>
      </c>
    </row>
    <row r="767" spans="1:7">
      <c r="A767">
        <v>57</v>
      </c>
      <c r="B767" t="s">
        <v>6</v>
      </c>
      <c r="C767">
        <v>31.824999999999999</v>
      </c>
      <c r="D767">
        <v>0</v>
      </c>
      <c r="E767" t="s">
        <v>10</v>
      </c>
      <c r="F767" t="s">
        <v>12</v>
      </c>
      <c r="G767">
        <v>11842.623750000001</v>
      </c>
    </row>
    <row r="768" spans="1:7">
      <c r="A768">
        <v>47</v>
      </c>
      <c r="B768" t="s">
        <v>9</v>
      </c>
      <c r="C768">
        <v>32.299999999999997</v>
      </c>
      <c r="D768">
        <v>1</v>
      </c>
      <c r="E768" t="s">
        <v>10</v>
      </c>
      <c r="F768" t="s">
        <v>8</v>
      </c>
      <c r="G768">
        <v>8062.7640000000001</v>
      </c>
    </row>
    <row r="769" spans="1:7">
      <c r="A769">
        <v>42</v>
      </c>
      <c r="B769" t="s">
        <v>6</v>
      </c>
      <c r="C769">
        <v>29</v>
      </c>
      <c r="D769">
        <v>1</v>
      </c>
      <c r="E769" t="s">
        <v>10</v>
      </c>
      <c r="F769" t="s">
        <v>8</v>
      </c>
      <c r="G769">
        <v>7050.6419999999998</v>
      </c>
    </row>
    <row r="770" spans="1:7">
      <c r="A770">
        <v>64</v>
      </c>
      <c r="B770" t="s">
        <v>6</v>
      </c>
      <c r="C770">
        <v>39.700000000000003</v>
      </c>
      <c r="D770">
        <v>0</v>
      </c>
      <c r="E770" t="s">
        <v>10</v>
      </c>
      <c r="F770" t="s">
        <v>8</v>
      </c>
      <c r="G770">
        <v>14319.031000000001</v>
      </c>
    </row>
    <row r="771" spans="1:7">
      <c r="A771">
        <v>38</v>
      </c>
      <c r="B771" t="s">
        <v>6</v>
      </c>
      <c r="C771">
        <v>19.475000000000001</v>
      </c>
      <c r="D771">
        <v>2</v>
      </c>
      <c r="E771" t="s">
        <v>10</v>
      </c>
      <c r="F771" t="s">
        <v>12</v>
      </c>
      <c r="G771">
        <v>6933.2422500000002</v>
      </c>
    </row>
    <row r="772" spans="1:7">
      <c r="A772">
        <v>61</v>
      </c>
      <c r="B772" t="s">
        <v>9</v>
      </c>
      <c r="C772">
        <v>36.1</v>
      </c>
      <c r="D772">
        <v>3</v>
      </c>
      <c r="E772" t="s">
        <v>10</v>
      </c>
      <c r="F772" t="s">
        <v>8</v>
      </c>
      <c r="G772">
        <v>27941.28758</v>
      </c>
    </row>
    <row r="773" spans="1:7">
      <c r="A773">
        <v>53</v>
      </c>
      <c r="B773" t="s">
        <v>6</v>
      </c>
      <c r="C773">
        <v>26.7</v>
      </c>
      <c r="D773">
        <v>2</v>
      </c>
      <c r="E773" t="s">
        <v>10</v>
      </c>
      <c r="F773" t="s">
        <v>8</v>
      </c>
      <c r="G773">
        <v>11150.78</v>
      </c>
    </row>
    <row r="774" spans="1:7">
      <c r="A774">
        <v>44</v>
      </c>
      <c r="B774" t="s">
        <v>6</v>
      </c>
      <c r="C774">
        <v>36.479999999999997</v>
      </c>
      <c r="D774">
        <v>0</v>
      </c>
      <c r="E774" t="s">
        <v>10</v>
      </c>
      <c r="F774" t="s">
        <v>13</v>
      </c>
      <c r="G774">
        <v>12797.20962</v>
      </c>
    </row>
    <row r="775" spans="1:7">
      <c r="A775">
        <v>19</v>
      </c>
      <c r="B775" t="s">
        <v>6</v>
      </c>
      <c r="C775">
        <v>28.88</v>
      </c>
      <c r="D775">
        <v>0</v>
      </c>
      <c r="E775" t="s">
        <v>7</v>
      </c>
      <c r="F775" t="s">
        <v>12</v>
      </c>
      <c r="G775">
        <v>17748.5062</v>
      </c>
    </row>
    <row r="776" spans="1:7">
      <c r="A776">
        <v>41</v>
      </c>
      <c r="B776" t="s">
        <v>9</v>
      </c>
      <c r="C776">
        <v>34.200000000000003</v>
      </c>
      <c r="D776">
        <v>2</v>
      </c>
      <c r="E776" t="s">
        <v>10</v>
      </c>
      <c r="F776" t="s">
        <v>12</v>
      </c>
      <c r="G776">
        <v>7261.741</v>
      </c>
    </row>
    <row r="777" spans="1:7">
      <c r="A777">
        <v>51</v>
      </c>
      <c r="B777" t="s">
        <v>9</v>
      </c>
      <c r="C777">
        <v>33.33</v>
      </c>
      <c r="D777">
        <v>3</v>
      </c>
      <c r="E777" t="s">
        <v>10</v>
      </c>
      <c r="F777" t="s">
        <v>11</v>
      </c>
      <c r="G777">
        <v>10560.4917</v>
      </c>
    </row>
    <row r="778" spans="1:7">
      <c r="A778">
        <v>40</v>
      </c>
      <c r="B778" t="s">
        <v>9</v>
      </c>
      <c r="C778">
        <v>32.299999999999997</v>
      </c>
      <c r="D778">
        <v>2</v>
      </c>
      <c r="E778" t="s">
        <v>10</v>
      </c>
      <c r="F778" t="s">
        <v>12</v>
      </c>
      <c r="G778">
        <v>6986.6970000000001</v>
      </c>
    </row>
    <row r="779" spans="1:7">
      <c r="A779">
        <v>45</v>
      </c>
      <c r="B779" t="s">
        <v>9</v>
      </c>
      <c r="C779">
        <v>39.805</v>
      </c>
      <c r="D779">
        <v>0</v>
      </c>
      <c r="E779" t="s">
        <v>10</v>
      </c>
      <c r="F779" t="s">
        <v>13</v>
      </c>
      <c r="G779">
        <v>7448.4039499999999</v>
      </c>
    </row>
    <row r="780" spans="1:7">
      <c r="A780">
        <v>35</v>
      </c>
      <c r="B780" t="s">
        <v>9</v>
      </c>
      <c r="C780">
        <v>34.32</v>
      </c>
      <c r="D780">
        <v>3</v>
      </c>
      <c r="E780" t="s">
        <v>10</v>
      </c>
      <c r="F780" t="s">
        <v>11</v>
      </c>
      <c r="G780">
        <v>5934.3797999999997</v>
      </c>
    </row>
    <row r="781" spans="1:7">
      <c r="A781">
        <v>53</v>
      </c>
      <c r="B781" t="s">
        <v>9</v>
      </c>
      <c r="C781">
        <v>28.88</v>
      </c>
      <c r="D781">
        <v>0</v>
      </c>
      <c r="E781" t="s">
        <v>10</v>
      </c>
      <c r="F781" t="s">
        <v>12</v>
      </c>
      <c r="G781">
        <v>9869.8101999999999</v>
      </c>
    </row>
    <row r="782" spans="1:7">
      <c r="A782">
        <v>30</v>
      </c>
      <c r="B782" t="s">
        <v>9</v>
      </c>
      <c r="C782">
        <v>24.4</v>
      </c>
      <c r="D782">
        <v>3</v>
      </c>
      <c r="E782" t="s">
        <v>7</v>
      </c>
      <c r="F782" t="s">
        <v>8</v>
      </c>
      <c r="G782">
        <v>18259.216</v>
      </c>
    </row>
    <row r="783" spans="1:7">
      <c r="A783">
        <v>18</v>
      </c>
      <c r="B783" t="s">
        <v>9</v>
      </c>
      <c r="C783">
        <v>41.14</v>
      </c>
      <c r="D783">
        <v>0</v>
      </c>
      <c r="E783" t="s">
        <v>10</v>
      </c>
      <c r="F783" t="s">
        <v>11</v>
      </c>
      <c r="G783">
        <v>1146.7965999999999</v>
      </c>
    </row>
    <row r="784" spans="1:7">
      <c r="A784">
        <v>51</v>
      </c>
      <c r="B784" t="s">
        <v>9</v>
      </c>
      <c r="C784">
        <v>35.97</v>
      </c>
      <c r="D784">
        <v>1</v>
      </c>
      <c r="E784" t="s">
        <v>10</v>
      </c>
      <c r="F784" t="s">
        <v>11</v>
      </c>
      <c r="G784">
        <v>9386.1612999999998</v>
      </c>
    </row>
    <row r="785" spans="1:7">
      <c r="A785">
        <v>50</v>
      </c>
      <c r="B785" t="s">
        <v>6</v>
      </c>
      <c r="C785">
        <v>27.6</v>
      </c>
      <c r="D785">
        <v>1</v>
      </c>
      <c r="E785" t="s">
        <v>7</v>
      </c>
      <c r="F785" t="s">
        <v>8</v>
      </c>
      <c r="G785">
        <v>24520.263999999999</v>
      </c>
    </row>
    <row r="786" spans="1:7">
      <c r="A786">
        <v>31</v>
      </c>
      <c r="B786" t="s">
        <v>6</v>
      </c>
      <c r="C786">
        <v>29.26</v>
      </c>
      <c r="D786">
        <v>1</v>
      </c>
      <c r="E786" t="s">
        <v>10</v>
      </c>
      <c r="F786" t="s">
        <v>11</v>
      </c>
      <c r="G786">
        <v>4350.5144</v>
      </c>
    </row>
    <row r="787" spans="1:7">
      <c r="A787">
        <v>35</v>
      </c>
      <c r="B787" t="s">
        <v>6</v>
      </c>
      <c r="C787">
        <v>27.7</v>
      </c>
      <c r="D787">
        <v>3</v>
      </c>
      <c r="E787" t="s">
        <v>10</v>
      </c>
      <c r="F787" t="s">
        <v>8</v>
      </c>
      <c r="G787">
        <v>6414.1779999999999</v>
      </c>
    </row>
    <row r="788" spans="1:7">
      <c r="A788">
        <v>60</v>
      </c>
      <c r="B788" t="s">
        <v>9</v>
      </c>
      <c r="C788">
        <v>36.954999999999998</v>
      </c>
      <c r="D788">
        <v>0</v>
      </c>
      <c r="E788" t="s">
        <v>10</v>
      </c>
      <c r="F788" t="s">
        <v>13</v>
      </c>
      <c r="G788">
        <v>12741.167450000001</v>
      </c>
    </row>
    <row r="789" spans="1:7">
      <c r="A789">
        <v>21</v>
      </c>
      <c r="B789" t="s">
        <v>9</v>
      </c>
      <c r="C789">
        <v>36.86</v>
      </c>
      <c r="D789">
        <v>0</v>
      </c>
      <c r="E789" t="s">
        <v>10</v>
      </c>
      <c r="F789" t="s">
        <v>12</v>
      </c>
      <c r="G789">
        <v>1917.3184000000001</v>
      </c>
    </row>
    <row r="790" spans="1:7">
      <c r="A790">
        <v>29</v>
      </c>
      <c r="B790" t="s">
        <v>9</v>
      </c>
      <c r="C790">
        <v>22.515000000000001</v>
      </c>
      <c r="D790">
        <v>3</v>
      </c>
      <c r="E790" t="s">
        <v>10</v>
      </c>
      <c r="F790" t="s">
        <v>13</v>
      </c>
      <c r="G790">
        <v>5209.5788499999999</v>
      </c>
    </row>
    <row r="791" spans="1:7">
      <c r="A791">
        <v>62</v>
      </c>
      <c r="B791" t="s">
        <v>6</v>
      </c>
      <c r="C791">
        <v>29.92</v>
      </c>
      <c r="D791">
        <v>0</v>
      </c>
      <c r="E791" t="s">
        <v>10</v>
      </c>
      <c r="F791" t="s">
        <v>11</v>
      </c>
      <c r="G791">
        <v>13457.960800000001</v>
      </c>
    </row>
    <row r="792" spans="1:7">
      <c r="A792">
        <v>39</v>
      </c>
      <c r="B792" t="s">
        <v>6</v>
      </c>
      <c r="C792">
        <v>41.8</v>
      </c>
      <c r="D792">
        <v>0</v>
      </c>
      <c r="E792" t="s">
        <v>10</v>
      </c>
      <c r="F792" t="s">
        <v>11</v>
      </c>
      <c r="G792">
        <v>5662.2250000000004</v>
      </c>
    </row>
    <row r="793" spans="1:7">
      <c r="A793">
        <v>19</v>
      </c>
      <c r="B793" t="s">
        <v>9</v>
      </c>
      <c r="C793">
        <v>27.6</v>
      </c>
      <c r="D793">
        <v>0</v>
      </c>
      <c r="E793" t="s">
        <v>10</v>
      </c>
      <c r="F793" t="s">
        <v>8</v>
      </c>
      <c r="G793">
        <v>1252.4069999999999</v>
      </c>
    </row>
    <row r="794" spans="1:7">
      <c r="A794">
        <v>22</v>
      </c>
      <c r="B794" t="s">
        <v>6</v>
      </c>
      <c r="C794">
        <v>23.18</v>
      </c>
      <c r="D794">
        <v>0</v>
      </c>
      <c r="E794" t="s">
        <v>10</v>
      </c>
      <c r="F794" t="s">
        <v>13</v>
      </c>
      <c r="G794">
        <v>2731.9122000000002</v>
      </c>
    </row>
    <row r="795" spans="1:7">
      <c r="A795">
        <v>53</v>
      </c>
      <c r="B795" t="s">
        <v>9</v>
      </c>
      <c r="C795">
        <v>20.9</v>
      </c>
      <c r="D795">
        <v>0</v>
      </c>
      <c r="E795" t="s">
        <v>7</v>
      </c>
      <c r="F795" t="s">
        <v>11</v>
      </c>
      <c r="G795">
        <v>21195.817999999999</v>
      </c>
    </row>
    <row r="796" spans="1:7">
      <c r="A796">
        <v>39</v>
      </c>
      <c r="B796" t="s">
        <v>6</v>
      </c>
      <c r="C796">
        <v>31.92</v>
      </c>
      <c r="D796">
        <v>2</v>
      </c>
      <c r="E796" t="s">
        <v>10</v>
      </c>
      <c r="F796" t="s">
        <v>12</v>
      </c>
      <c r="G796">
        <v>7209.4917999999998</v>
      </c>
    </row>
    <row r="797" spans="1:7">
      <c r="A797">
        <v>27</v>
      </c>
      <c r="B797" t="s">
        <v>9</v>
      </c>
      <c r="C797">
        <v>28.5</v>
      </c>
      <c r="D797">
        <v>0</v>
      </c>
      <c r="E797" t="s">
        <v>7</v>
      </c>
      <c r="F797" t="s">
        <v>12</v>
      </c>
      <c r="G797">
        <v>18310.741999999998</v>
      </c>
    </row>
    <row r="798" spans="1:7">
      <c r="A798">
        <v>30</v>
      </c>
      <c r="B798" t="s">
        <v>9</v>
      </c>
      <c r="C798">
        <v>44.22</v>
      </c>
      <c r="D798">
        <v>2</v>
      </c>
      <c r="E798" t="s">
        <v>10</v>
      </c>
      <c r="F798" t="s">
        <v>11</v>
      </c>
      <c r="G798">
        <v>4266.1657999999998</v>
      </c>
    </row>
    <row r="799" spans="1:7">
      <c r="A799">
        <v>30</v>
      </c>
      <c r="B799" t="s">
        <v>6</v>
      </c>
      <c r="C799">
        <v>22.895</v>
      </c>
      <c r="D799">
        <v>1</v>
      </c>
      <c r="E799" t="s">
        <v>10</v>
      </c>
      <c r="F799" t="s">
        <v>13</v>
      </c>
      <c r="G799">
        <v>4719.52405</v>
      </c>
    </row>
    <row r="800" spans="1:7">
      <c r="A800">
        <v>58</v>
      </c>
      <c r="B800" t="s">
        <v>6</v>
      </c>
      <c r="C800">
        <v>33.1</v>
      </c>
      <c r="D800">
        <v>0</v>
      </c>
      <c r="E800" t="s">
        <v>10</v>
      </c>
      <c r="F800" t="s">
        <v>8</v>
      </c>
      <c r="G800">
        <v>11848.141</v>
      </c>
    </row>
    <row r="801" spans="1:7">
      <c r="A801">
        <v>33</v>
      </c>
      <c r="B801" t="s">
        <v>9</v>
      </c>
      <c r="C801">
        <v>24.795000000000002</v>
      </c>
      <c r="D801">
        <v>0</v>
      </c>
      <c r="E801" t="s">
        <v>7</v>
      </c>
      <c r="F801" t="s">
        <v>13</v>
      </c>
      <c r="G801">
        <v>17904.527050000001</v>
      </c>
    </row>
    <row r="802" spans="1:7">
      <c r="A802">
        <v>42</v>
      </c>
      <c r="B802" t="s">
        <v>6</v>
      </c>
      <c r="C802">
        <v>26.18</v>
      </c>
      <c r="D802">
        <v>1</v>
      </c>
      <c r="E802" t="s">
        <v>10</v>
      </c>
      <c r="F802" t="s">
        <v>11</v>
      </c>
      <c r="G802">
        <v>7046.7222000000002</v>
      </c>
    </row>
    <row r="803" spans="1:7">
      <c r="A803">
        <v>64</v>
      </c>
      <c r="B803" t="s">
        <v>6</v>
      </c>
      <c r="C803">
        <v>35.97</v>
      </c>
      <c r="D803">
        <v>0</v>
      </c>
      <c r="E803" t="s">
        <v>10</v>
      </c>
      <c r="F803" t="s">
        <v>11</v>
      </c>
      <c r="G803">
        <v>14313.846299999999</v>
      </c>
    </row>
    <row r="804" spans="1:7">
      <c r="A804">
        <v>21</v>
      </c>
      <c r="B804" t="s">
        <v>9</v>
      </c>
      <c r="C804">
        <v>22.3</v>
      </c>
      <c r="D804">
        <v>1</v>
      </c>
      <c r="E804" t="s">
        <v>10</v>
      </c>
      <c r="F804" t="s">
        <v>8</v>
      </c>
      <c r="G804">
        <v>2103.08</v>
      </c>
    </row>
    <row r="805" spans="1:7">
      <c r="A805">
        <v>18</v>
      </c>
      <c r="B805" t="s">
        <v>6</v>
      </c>
      <c r="C805">
        <v>42.24</v>
      </c>
      <c r="D805">
        <v>0</v>
      </c>
      <c r="E805" t="s">
        <v>7</v>
      </c>
      <c r="F805" t="s">
        <v>11</v>
      </c>
      <c r="G805">
        <v>38792.685599999997</v>
      </c>
    </row>
    <row r="806" spans="1:7">
      <c r="A806">
        <v>23</v>
      </c>
      <c r="B806" t="s">
        <v>9</v>
      </c>
      <c r="C806">
        <v>26.51</v>
      </c>
      <c r="D806">
        <v>0</v>
      </c>
      <c r="E806" t="s">
        <v>10</v>
      </c>
      <c r="F806" t="s">
        <v>11</v>
      </c>
      <c r="G806">
        <v>1815.8759</v>
      </c>
    </row>
    <row r="807" spans="1:7">
      <c r="A807">
        <v>45</v>
      </c>
      <c r="B807" t="s">
        <v>6</v>
      </c>
      <c r="C807">
        <v>35.814999999999998</v>
      </c>
      <c r="D807">
        <v>0</v>
      </c>
      <c r="E807" t="s">
        <v>10</v>
      </c>
      <c r="F807" t="s">
        <v>12</v>
      </c>
      <c r="G807">
        <v>7731.8578500000003</v>
      </c>
    </row>
    <row r="808" spans="1:7">
      <c r="A808">
        <v>40</v>
      </c>
      <c r="B808" t="s">
        <v>6</v>
      </c>
      <c r="C808">
        <v>41.42</v>
      </c>
      <c r="D808">
        <v>1</v>
      </c>
      <c r="E808" t="s">
        <v>10</v>
      </c>
      <c r="F808" t="s">
        <v>12</v>
      </c>
      <c r="G808">
        <v>28476.734990000001</v>
      </c>
    </row>
    <row r="809" spans="1:7">
      <c r="A809">
        <v>19</v>
      </c>
      <c r="B809" t="s">
        <v>6</v>
      </c>
      <c r="C809">
        <v>36.575000000000003</v>
      </c>
      <c r="D809">
        <v>0</v>
      </c>
      <c r="E809" t="s">
        <v>10</v>
      </c>
      <c r="F809" t="s">
        <v>12</v>
      </c>
      <c r="G809">
        <v>2136.8822500000001</v>
      </c>
    </row>
    <row r="810" spans="1:7">
      <c r="A810">
        <v>18</v>
      </c>
      <c r="B810" t="s">
        <v>9</v>
      </c>
      <c r="C810">
        <v>30.14</v>
      </c>
      <c r="D810">
        <v>0</v>
      </c>
      <c r="E810" t="s">
        <v>10</v>
      </c>
      <c r="F810" t="s">
        <v>11</v>
      </c>
      <c r="G810">
        <v>1131.5065999999999</v>
      </c>
    </row>
    <row r="811" spans="1:7">
      <c r="A811">
        <v>25</v>
      </c>
      <c r="B811" t="s">
        <v>9</v>
      </c>
      <c r="C811">
        <v>25.84</v>
      </c>
      <c r="D811">
        <v>1</v>
      </c>
      <c r="E811" t="s">
        <v>10</v>
      </c>
      <c r="F811" t="s">
        <v>13</v>
      </c>
      <c r="G811">
        <v>3309.7926000000002</v>
      </c>
    </row>
    <row r="812" spans="1:7">
      <c r="A812">
        <v>46</v>
      </c>
      <c r="B812" t="s">
        <v>6</v>
      </c>
      <c r="C812">
        <v>30.8</v>
      </c>
      <c r="D812">
        <v>3</v>
      </c>
      <c r="E812" t="s">
        <v>10</v>
      </c>
      <c r="F812" t="s">
        <v>8</v>
      </c>
      <c r="G812">
        <v>9414.92</v>
      </c>
    </row>
    <row r="813" spans="1:7">
      <c r="A813">
        <v>33</v>
      </c>
      <c r="B813" t="s">
        <v>6</v>
      </c>
      <c r="C813">
        <v>42.94</v>
      </c>
      <c r="D813">
        <v>3</v>
      </c>
      <c r="E813" t="s">
        <v>10</v>
      </c>
      <c r="F813" t="s">
        <v>12</v>
      </c>
      <c r="G813">
        <v>6360.9935999999998</v>
      </c>
    </row>
    <row r="814" spans="1:7">
      <c r="A814">
        <v>54</v>
      </c>
      <c r="B814" t="s">
        <v>9</v>
      </c>
      <c r="C814">
        <v>21.01</v>
      </c>
      <c r="D814">
        <v>2</v>
      </c>
      <c r="E814" t="s">
        <v>10</v>
      </c>
      <c r="F814" t="s">
        <v>11</v>
      </c>
      <c r="G814">
        <v>11013.7119</v>
      </c>
    </row>
    <row r="815" spans="1:7">
      <c r="A815">
        <v>28</v>
      </c>
      <c r="B815" t="s">
        <v>9</v>
      </c>
      <c r="C815">
        <v>22.515000000000001</v>
      </c>
      <c r="D815">
        <v>2</v>
      </c>
      <c r="E815" t="s">
        <v>10</v>
      </c>
      <c r="F815" t="s">
        <v>13</v>
      </c>
      <c r="G815">
        <v>4428.8878500000001</v>
      </c>
    </row>
    <row r="816" spans="1:7">
      <c r="A816">
        <v>36</v>
      </c>
      <c r="B816" t="s">
        <v>9</v>
      </c>
      <c r="C816">
        <v>34.43</v>
      </c>
      <c r="D816">
        <v>2</v>
      </c>
      <c r="E816" t="s">
        <v>10</v>
      </c>
      <c r="F816" t="s">
        <v>11</v>
      </c>
      <c r="G816">
        <v>5584.3056999999999</v>
      </c>
    </row>
    <row r="817" spans="1:7">
      <c r="A817">
        <v>20</v>
      </c>
      <c r="B817" t="s">
        <v>6</v>
      </c>
      <c r="C817">
        <v>31.46</v>
      </c>
      <c r="D817">
        <v>0</v>
      </c>
      <c r="E817" t="s">
        <v>10</v>
      </c>
      <c r="F817" t="s">
        <v>11</v>
      </c>
      <c r="G817">
        <v>1877.9294</v>
      </c>
    </row>
    <row r="818" spans="1:7">
      <c r="A818">
        <v>24</v>
      </c>
      <c r="B818" t="s">
        <v>6</v>
      </c>
      <c r="C818">
        <v>24.225000000000001</v>
      </c>
      <c r="D818">
        <v>0</v>
      </c>
      <c r="E818" t="s">
        <v>10</v>
      </c>
      <c r="F818" t="s">
        <v>12</v>
      </c>
      <c r="G818">
        <v>2842.7607499999999</v>
      </c>
    </row>
    <row r="819" spans="1:7">
      <c r="A819">
        <v>23</v>
      </c>
      <c r="B819" t="s">
        <v>9</v>
      </c>
      <c r="C819">
        <v>37.1</v>
      </c>
      <c r="D819">
        <v>3</v>
      </c>
      <c r="E819" t="s">
        <v>10</v>
      </c>
      <c r="F819" t="s">
        <v>8</v>
      </c>
      <c r="G819">
        <v>3597.596</v>
      </c>
    </row>
    <row r="820" spans="1:7">
      <c r="A820">
        <v>47</v>
      </c>
      <c r="B820" t="s">
        <v>6</v>
      </c>
      <c r="C820">
        <v>26.125</v>
      </c>
      <c r="D820">
        <v>1</v>
      </c>
      <c r="E820" t="s">
        <v>7</v>
      </c>
      <c r="F820" t="s">
        <v>13</v>
      </c>
      <c r="G820">
        <v>23401.30575</v>
      </c>
    </row>
    <row r="821" spans="1:7">
      <c r="A821">
        <v>33</v>
      </c>
      <c r="B821" t="s">
        <v>6</v>
      </c>
      <c r="C821">
        <v>35.53</v>
      </c>
      <c r="D821">
        <v>0</v>
      </c>
      <c r="E821" t="s">
        <v>7</v>
      </c>
      <c r="F821" t="s">
        <v>12</v>
      </c>
      <c r="G821">
        <v>55135.402090000003</v>
      </c>
    </row>
    <row r="822" spans="1:7">
      <c r="A822">
        <v>45</v>
      </c>
      <c r="B822" t="s">
        <v>9</v>
      </c>
      <c r="C822">
        <v>33.700000000000003</v>
      </c>
      <c r="D822">
        <v>1</v>
      </c>
      <c r="E822" t="s">
        <v>10</v>
      </c>
      <c r="F822" t="s">
        <v>8</v>
      </c>
      <c r="G822">
        <v>7445.9179999999997</v>
      </c>
    </row>
    <row r="823" spans="1:7">
      <c r="A823">
        <v>26</v>
      </c>
      <c r="B823" t="s">
        <v>9</v>
      </c>
      <c r="C823">
        <v>17.670000000000002</v>
      </c>
      <c r="D823">
        <v>0</v>
      </c>
      <c r="E823" t="s">
        <v>10</v>
      </c>
      <c r="F823" t="s">
        <v>12</v>
      </c>
      <c r="G823">
        <v>2680.9493000000002</v>
      </c>
    </row>
    <row r="824" spans="1:7">
      <c r="A824">
        <v>18</v>
      </c>
      <c r="B824" t="s">
        <v>6</v>
      </c>
      <c r="C824">
        <v>31.13</v>
      </c>
      <c r="D824">
        <v>0</v>
      </c>
      <c r="E824" t="s">
        <v>10</v>
      </c>
      <c r="F824" t="s">
        <v>11</v>
      </c>
      <c r="G824">
        <v>1621.8827000000001</v>
      </c>
    </row>
    <row r="825" spans="1:7">
      <c r="A825">
        <v>44</v>
      </c>
      <c r="B825" t="s">
        <v>6</v>
      </c>
      <c r="C825">
        <v>29.81</v>
      </c>
      <c r="D825">
        <v>2</v>
      </c>
      <c r="E825" t="s">
        <v>10</v>
      </c>
      <c r="F825" t="s">
        <v>11</v>
      </c>
      <c r="G825">
        <v>8219.2039000000004</v>
      </c>
    </row>
    <row r="826" spans="1:7">
      <c r="A826">
        <v>60</v>
      </c>
      <c r="B826" t="s">
        <v>9</v>
      </c>
      <c r="C826">
        <v>24.32</v>
      </c>
      <c r="D826">
        <v>0</v>
      </c>
      <c r="E826" t="s">
        <v>10</v>
      </c>
      <c r="F826" t="s">
        <v>12</v>
      </c>
      <c r="G826">
        <v>12523.604799999999</v>
      </c>
    </row>
    <row r="827" spans="1:7">
      <c r="A827">
        <v>64</v>
      </c>
      <c r="B827" t="s">
        <v>6</v>
      </c>
      <c r="C827">
        <v>31.824999999999999</v>
      </c>
      <c r="D827">
        <v>2</v>
      </c>
      <c r="E827" t="s">
        <v>10</v>
      </c>
      <c r="F827" t="s">
        <v>13</v>
      </c>
      <c r="G827">
        <v>16069.08475</v>
      </c>
    </row>
    <row r="828" spans="1:7">
      <c r="A828">
        <v>56</v>
      </c>
      <c r="B828" t="s">
        <v>9</v>
      </c>
      <c r="C828">
        <v>31.79</v>
      </c>
      <c r="D828">
        <v>2</v>
      </c>
      <c r="E828" t="s">
        <v>7</v>
      </c>
      <c r="F828" t="s">
        <v>11</v>
      </c>
      <c r="G828">
        <v>43813.866099999999</v>
      </c>
    </row>
    <row r="829" spans="1:7">
      <c r="A829">
        <v>36</v>
      </c>
      <c r="B829" t="s">
        <v>9</v>
      </c>
      <c r="C829">
        <v>28.024999999999999</v>
      </c>
      <c r="D829">
        <v>1</v>
      </c>
      <c r="E829" t="s">
        <v>7</v>
      </c>
      <c r="F829" t="s">
        <v>13</v>
      </c>
      <c r="G829">
        <v>20773.62775</v>
      </c>
    </row>
    <row r="830" spans="1:7">
      <c r="A830">
        <v>41</v>
      </c>
      <c r="B830" t="s">
        <v>9</v>
      </c>
      <c r="C830">
        <v>30.78</v>
      </c>
      <c r="D830">
        <v>3</v>
      </c>
      <c r="E830" t="s">
        <v>7</v>
      </c>
      <c r="F830" t="s">
        <v>13</v>
      </c>
      <c r="G830">
        <v>39597.407200000001</v>
      </c>
    </row>
    <row r="831" spans="1:7">
      <c r="A831">
        <v>39</v>
      </c>
      <c r="B831" t="s">
        <v>9</v>
      </c>
      <c r="C831">
        <v>21.85</v>
      </c>
      <c r="D831">
        <v>1</v>
      </c>
      <c r="E831" t="s">
        <v>10</v>
      </c>
      <c r="F831" t="s">
        <v>12</v>
      </c>
      <c r="G831">
        <v>6117.4944999999998</v>
      </c>
    </row>
    <row r="832" spans="1:7">
      <c r="A832">
        <v>63</v>
      </c>
      <c r="B832" t="s">
        <v>9</v>
      </c>
      <c r="C832">
        <v>33.1</v>
      </c>
      <c r="D832">
        <v>0</v>
      </c>
      <c r="E832" t="s">
        <v>10</v>
      </c>
      <c r="F832" t="s">
        <v>8</v>
      </c>
      <c r="G832">
        <v>13393.755999999999</v>
      </c>
    </row>
    <row r="833" spans="1:7">
      <c r="A833">
        <v>36</v>
      </c>
      <c r="B833" t="s">
        <v>6</v>
      </c>
      <c r="C833">
        <v>25.84</v>
      </c>
      <c r="D833">
        <v>0</v>
      </c>
      <c r="E833" t="s">
        <v>10</v>
      </c>
      <c r="F833" t="s">
        <v>12</v>
      </c>
      <c r="G833">
        <v>5266.3656000000001</v>
      </c>
    </row>
    <row r="834" spans="1:7">
      <c r="A834">
        <v>28</v>
      </c>
      <c r="B834" t="s">
        <v>6</v>
      </c>
      <c r="C834">
        <v>23.844999999999999</v>
      </c>
      <c r="D834">
        <v>2</v>
      </c>
      <c r="E834" t="s">
        <v>10</v>
      </c>
      <c r="F834" t="s">
        <v>12</v>
      </c>
      <c r="G834">
        <v>4719.7365499999996</v>
      </c>
    </row>
    <row r="835" spans="1:7">
      <c r="A835">
        <v>58</v>
      </c>
      <c r="B835" t="s">
        <v>9</v>
      </c>
      <c r="C835">
        <v>34.39</v>
      </c>
      <c r="D835">
        <v>0</v>
      </c>
      <c r="E835" t="s">
        <v>10</v>
      </c>
      <c r="F835" t="s">
        <v>12</v>
      </c>
      <c r="G835">
        <v>11743.9341</v>
      </c>
    </row>
    <row r="836" spans="1:7">
      <c r="A836">
        <v>36</v>
      </c>
      <c r="B836" t="s">
        <v>9</v>
      </c>
      <c r="C836">
        <v>33.82</v>
      </c>
      <c r="D836">
        <v>1</v>
      </c>
      <c r="E836" t="s">
        <v>10</v>
      </c>
      <c r="F836" t="s">
        <v>12</v>
      </c>
      <c r="G836">
        <v>5377.4578000000001</v>
      </c>
    </row>
    <row r="837" spans="1:7">
      <c r="A837">
        <v>42</v>
      </c>
      <c r="B837" t="s">
        <v>9</v>
      </c>
      <c r="C837">
        <v>35.97</v>
      </c>
      <c r="D837">
        <v>2</v>
      </c>
      <c r="E837" t="s">
        <v>10</v>
      </c>
      <c r="F837" t="s">
        <v>11</v>
      </c>
      <c r="G837">
        <v>7160.3302999999996</v>
      </c>
    </row>
    <row r="838" spans="1:7">
      <c r="A838">
        <v>36</v>
      </c>
      <c r="B838" t="s">
        <v>9</v>
      </c>
      <c r="C838">
        <v>31.5</v>
      </c>
      <c r="D838">
        <v>0</v>
      </c>
      <c r="E838" t="s">
        <v>10</v>
      </c>
      <c r="F838" t="s">
        <v>8</v>
      </c>
      <c r="G838">
        <v>4402.2330000000002</v>
      </c>
    </row>
    <row r="839" spans="1:7">
      <c r="A839">
        <v>56</v>
      </c>
      <c r="B839" t="s">
        <v>6</v>
      </c>
      <c r="C839">
        <v>28.31</v>
      </c>
      <c r="D839">
        <v>0</v>
      </c>
      <c r="E839" t="s">
        <v>10</v>
      </c>
      <c r="F839" t="s">
        <v>13</v>
      </c>
      <c r="G839">
        <v>11657.7189</v>
      </c>
    </row>
    <row r="840" spans="1:7">
      <c r="A840">
        <v>35</v>
      </c>
      <c r="B840" t="s">
        <v>6</v>
      </c>
      <c r="C840">
        <v>23.465</v>
      </c>
      <c r="D840">
        <v>2</v>
      </c>
      <c r="E840" t="s">
        <v>10</v>
      </c>
      <c r="F840" t="s">
        <v>13</v>
      </c>
      <c r="G840">
        <v>6402.2913500000004</v>
      </c>
    </row>
    <row r="841" spans="1:7">
      <c r="A841">
        <v>59</v>
      </c>
      <c r="B841" t="s">
        <v>6</v>
      </c>
      <c r="C841">
        <v>31.35</v>
      </c>
      <c r="D841">
        <v>0</v>
      </c>
      <c r="E841" t="s">
        <v>10</v>
      </c>
      <c r="F841" t="s">
        <v>12</v>
      </c>
      <c r="G841">
        <v>12622.1795</v>
      </c>
    </row>
    <row r="842" spans="1:7">
      <c r="A842">
        <v>21</v>
      </c>
      <c r="B842" t="s">
        <v>9</v>
      </c>
      <c r="C842">
        <v>31.1</v>
      </c>
      <c r="D842">
        <v>0</v>
      </c>
      <c r="E842" t="s">
        <v>10</v>
      </c>
      <c r="F842" t="s">
        <v>8</v>
      </c>
      <c r="G842">
        <v>1526.3119999999999</v>
      </c>
    </row>
    <row r="843" spans="1:7">
      <c r="A843">
        <v>59</v>
      </c>
      <c r="B843" t="s">
        <v>9</v>
      </c>
      <c r="C843">
        <v>24.7</v>
      </c>
      <c r="D843">
        <v>0</v>
      </c>
      <c r="E843" t="s">
        <v>10</v>
      </c>
      <c r="F843" t="s">
        <v>13</v>
      </c>
      <c r="G843">
        <v>12323.936</v>
      </c>
    </row>
    <row r="844" spans="1:7">
      <c r="A844">
        <v>23</v>
      </c>
      <c r="B844" t="s">
        <v>6</v>
      </c>
      <c r="C844">
        <v>32.78</v>
      </c>
      <c r="D844">
        <v>2</v>
      </c>
      <c r="E844" t="s">
        <v>7</v>
      </c>
      <c r="F844" t="s">
        <v>11</v>
      </c>
      <c r="G844">
        <v>36021.011200000001</v>
      </c>
    </row>
    <row r="845" spans="1:7">
      <c r="A845">
        <v>57</v>
      </c>
      <c r="B845" t="s">
        <v>6</v>
      </c>
      <c r="C845">
        <v>29.81</v>
      </c>
      <c r="D845">
        <v>0</v>
      </c>
      <c r="E845" t="s">
        <v>7</v>
      </c>
      <c r="F845" t="s">
        <v>11</v>
      </c>
      <c r="G845">
        <v>27533.912899999999</v>
      </c>
    </row>
    <row r="846" spans="1:7">
      <c r="A846">
        <v>53</v>
      </c>
      <c r="B846" t="s">
        <v>9</v>
      </c>
      <c r="C846">
        <v>30.495000000000001</v>
      </c>
      <c r="D846">
        <v>0</v>
      </c>
      <c r="E846" t="s">
        <v>10</v>
      </c>
      <c r="F846" t="s">
        <v>13</v>
      </c>
      <c r="G846">
        <v>10072.055050000001</v>
      </c>
    </row>
    <row r="847" spans="1:7">
      <c r="A847">
        <v>60</v>
      </c>
      <c r="B847" t="s">
        <v>6</v>
      </c>
      <c r="C847">
        <v>32.450000000000003</v>
      </c>
      <c r="D847">
        <v>0</v>
      </c>
      <c r="E847" t="s">
        <v>7</v>
      </c>
      <c r="F847" t="s">
        <v>11</v>
      </c>
      <c r="G847">
        <v>45008.955499999996</v>
      </c>
    </row>
    <row r="848" spans="1:7">
      <c r="A848">
        <v>51</v>
      </c>
      <c r="B848" t="s">
        <v>6</v>
      </c>
      <c r="C848">
        <v>34.200000000000003</v>
      </c>
      <c r="D848">
        <v>1</v>
      </c>
      <c r="E848" t="s">
        <v>10</v>
      </c>
      <c r="F848" t="s">
        <v>8</v>
      </c>
      <c r="G848">
        <v>9872.7009999999991</v>
      </c>
    </row>
    <row r="849" spans="1:7">
      <c r="A849">
        <v>23</v>
      </c>
      <c r="B849" t="s">
        <v>9</v>
      </c>
      <c r="C849">
        <v>50.38</v>
      </c>
      <c r="D849">
        <v>1</v>
      </c>
      <c r="E849" t="s">
        <v>10</v>
      </c>
      <c r="F849" t="s">
        <v>11</v>
      </c>
      <c r="G849">
        <v>2438.0551999999998</v>
      </c>
    </row>
    <row r="850" spans="1:7">
      <c r="A850">
        <v>27</v>
      </c>
      <c r="B850" t="s">
        <v>6</v>
      </c>
      <c r="C850">
        <v>24.1</v>
      </c>
      <c r="D850">
        <v>0</v>
      </c>
      <c r="E850" t="s">
        <v>10</v>
      </c>
      <c r="F850" t="s">
        <v>8</v>
      </c>
      <c r="G850">
        <v>2974.1260000000002</v>
      </c>
    </row>
    <row r="851" spans="1:7">
      <c r="A851">
        <v>55</v>
      </c>
      <c r="B851" t="s">
        <v>9</v>
      </c>
      <c r="C851">
        <v>32.774999999999999</v>
      </c>
      <c r="D851">
        <v>0</v>
      </c>
      <c r="E851" t="s">
        <v>10</v>
      </c>
      <c r="F851" t="s">
        <v>12</v>
      </c>
      <c r="G851">
        <v>10601.632250000001</v>
      </c>
    </row>
    <row r="852" spans="1:7">
      <c r="A852">
        <v>37</v>
      </c>
      <c r="B852" t="s">
        <v>6</v>
      </c>
      <c r="C852">
        <v>30.78</v>
      </c>
      <c r="D852">
        <v>0</v>
      </c>
      <c r="E852" t="s">
        <v>7</v>
      </c>
      <c r="F852" t="s">
        <v>13</v>
      </c>
      <c r="G852">
        <v>37270.1512</v>
      </c>
    </row>
    <row r="853" spans="1:7">
      <c r="A853">
        <v>61</v>
      </c>
      <c r="B853" t="s">
        <v>9</v>
      </c>
      <c r="C853">
        <v>32.299999999999997</v>
      </c>
      <c r="D853">
        <v>2</v>
      </c>
      <c r="E853" t="s">
        <v>10</v>
      </c>
      <c r="F853" t="s">
        <v>12</v>
      </c>
      <c r="G853">
        <v>14119.62</v>
      </c>
    </row>
    <row r="854" spans="1:7">
      <c r="A854">
        <v>46</v>
      </c>
      <c r="B854" t="s">
        <v>6</v>
      </c>
      <c r="C854">
        <v>35.53</v>
      </c>
      <c r="D854">
        <v>0</v>
      </c>
      <c r="E854" t="s">
        <v>7</v>
      </c>
      <c r="F854" t="s">
        <v>13</v>
      </c>
      <c r="G854">
        <v>42111.664700000001</v>
      </c>
    </row>
    <row r="855" spans="1:7">
      <c r="A855">
        <v>53</v>
      </c>
      <c r="B855" t="s">
        <v>6</v>
      </c>
      <c r="C855">
        <v>23.75</v>
      </c>
      <c r="D855">
        <v>2</v>
      </c>
      <c r="E855" t="s">
        <v>10</v>
      </c>
      <c r="F855" t="s">
        <v>13</v>
      </c>
      <c r="G855">
        <v>11729.6795</v>
      </c>
    </row>
    <row r="856" spans="1:7">
      <c r="A856">
        <v>49</v>
      </c>
      <c r="B856" t="s">
        <v>6</v>
      </c>
      <c r="C856">
        <v>23.844999999999999</v>
      </c>
      <c r="D856">
        <v>3</v>
      </c>
      <c r="E856" t="s">
        <v>7</v>
      </c>
      <c r="F856" t="s">
        <v>13</v>
      </c>
      <c r="G856">
        <v>24106.912550000001</v>
      </c>
    </row>
    <row r="857" spans="1:7">
      <c r="A857">
        <v>20</v>
      </c>
      <c r="B857" t="s">
        <v>6</v>
      </c>
      <c r="C857">
        <v>29.6</v>
      </c>
      <c r="D857">
        <v>0</v>
      </c>
      <c r="E857" t="s">
        <v>10</v>
      </c>
      <c r="F857" t="s">
        <v>8</v>
      </c>
      <c r="G857">
        <v>1875.3440000000001</v>
      </c>
    </row>
    <row r="858" spans="1:7">
      <c r="A858">
        <v>48</v>
      </c>
      <c r="B858" t="s">
        <v>6</v>
      </c>
      <c r="C858">
        <v>33.11</v>
      </c>
      <c r="D858">
        <v>0</v>
      </c>
      <c r="E858" t="s">
        <v>7</v>
      </c>
      <c r="F858" t="s">
        <v>11</v>
      </c>
      <c r="G858">
        <v>40974.164900000003</v>
      </c>
    </row>
    <row r="859" spans="1:7">
      <c r="A859">
        <v>25</v>
      </c>
      <c r="B859" t="s">
        <v>9</v>
      </c>
      <c r="C859">
        <v>24.13</v>
      </c>
      <c r="D859">
        <v>0</v>
      </c>
      <c r="E859" t="s">
        <v>7</v>
      </c>
      <c r="F859" t="s">
        <v>12</v>
      </c>
      <c r="G859">
        <v>15817.985699999999</v>
      </c>
    </row>
    <row r="860" spans="1:7">
      <c r="A860">
        <v>25</v>
      </c>
      <c r="B860" t="s">
        <v>6</v>
      </c>
      <c r="C860">
        <v>32.229999999999997</v>
      </c>
      <c r="D860">
        <v>1</v>
      </c>
      <c r="E860" t="s">
        <v>10</v>
      </c>
      <c r="F860" t="s">
        <v>11</v>
      </c>
      <c r="G860">
        <v>18218.161390000001</v>
      </c>
    </row>
    <row r="861" spans="1:7">
      <c r="A861">
        <v>57</v>
      </c>
      <c r="B861" t="s">
        <v>9</v>
      </c>
      <c r="C861">
        <v>28.1</v>
      </c>
      <c r="D861">
        <v>0</v>
      </c>
      <c r="E861" t="s">
        <v>10</v>
      </c>
      <c r="F861" t="s">
        <v>8</v>
      </c>
      <c r="G861">
        <v>10965.446</v>
      </c>
    </row>
    <row r="862" spans="1:7">
      <c r="A862">
        <v>37</v>
      </c>
      <c r="B862" t="s">
        <v>6</v>
      </c>
      <c r="C862">
        <v>47.6</v>
      </c>
      <c r="D862">
        <v>2</v>
      </c>
      <c r="E862" t="s">
        <v>7</v>
      </c>
      <c r="F862" t="s">
        <v>8</v>
      </c>
      <c r="G862">
        <v>46113.510999999999</v>
      </c>
    </row>
    <row r="863" spans="1:7">
      <c r="A863">
        <v>38</v>
      </c>
      <c r="B863" t="s">
        <v>6</v>
      </c>
      <c r="C863">
        <v>28</v>
      </c>
      <c r="D863">
        <v>3</v>
      </c>
      <c r="E863" t="s">
        <v>10</v>
      </c>
      <c r="F863" t="s">
        <v>8</v>
      </c>
      <c r="G863">
        <v>7151.0919999999996</v>
      </c>
    </row>
    <row r="864" spans="1:7">
      <c r="A864">
        <v>55</v>
      </c>
      <c r="B864" t="s">
        <v>6</v>
      </c>
      <c r="C864">
        <v>33.534999999999997</v>
      </c>
      <c r="D864">
        <v>2</v>
      </c>
      <c r="E864" t="s">
        <v>10</v>
      </c>
      <c r="F864" t="s">
        <v>12</v>
      </c>
      <c r="G864">
        <v>12269.68865</v>
      </c>
    </row>
    <row r="865" spans="1:7">
      <c r="A865">
        <v>36</v>
      </c>
      <c r="B865" t="s">
        <v>6</v>
      </c>
      <c r="C865">
        <v>19.855</v>
      </c>
      <c r="D865">
        <v>0</v>
      </c>
      <c r="E865" t="s">
        <v>10</v>
      </c>
      <c r="F865" t="s">
        <v>13</v>
      </c>
      <c r="G865">
        <v>5458.0464499999998</v>
      </c>
    </row>
    <row r="866" spans="1:7">
      <c r="A866">
        <v>51</v>
      </c>
      <c r="B866" t="s">
        <v>9</v>
      </c>
      <c r="C866">
        <v>25.4</v>
      </c>
      <c r="D866">
        <v>0</v>
      </c>
      <c r="E866" t="s">
        <v>10</v>
      </c>
      <c r="F866" t="s">
        <v>8</v>
      </c>
      <c r="G866">
        <v>8782.4689999999991</v>
      </c>
    </row>
    <row r="867" spans="1:7">
      <c r="A867">
        <v>40</v>
      </c>
      <c r="B867" t="s">
        <v>9</v>
      </c>
      <c r="C867">
        <v>29.9</v>
      </c>
      <c r="D867">
        <v>2</v>
      </c>
      <c r="E867" t="s">
        <v>10</v>
      </c>
      <c r="F867" t="s">
        <v>8</v>
      </c>
      <c r="G867">
        <v>6600.3609999999999</v>
      </c>
    </row>
    <row r="868" spans="1:7">
      <c r="A868">
        <v>18</v>
      </c>
      <c r="B868" t="s">
        <v>9</v>
      </c>
      <c r="C868">
        <v>37.29</v>
      </c>
      <c r="D868">
        <v>0</v>
      </c>
      <c r="E868" t="s">
        <v>10</v>
      </c>
      <c r="F868" t="s">
        <v>11</v>
      </c>
      <c r="G868">
        <v>1141.4450999999999</v>
      </c>
    </row>
    <row r="869" spans="1:7">
      <c r="A869">
        <v>57</v>
      </c>
      <c r="B869" t="s">
        <v>9</v>
      </c>
      <c r="C869">
        <v>43.7</v>
      </c>
      <c r="D869">
        <v>1</v>
      </c>
      <c r="E869" t="s">
        <v>10</v>
      </c>
      <c r="F869" t="s">
        <v>8</v>
      </c>
      <c r="G869">
        <v>11576.13</v>
      </c>
    </row>
    <row r="870" spans="1:7">
      <c r="A870">
        <v>61</v>
      </c>
      <c r="B870" t="s">
        <v>9</v>
      </c>
      <c r="C870">
        <v>23.655000000000001</v>
      </c>
      <c r="D870">
        <v>0</v>
      </c>
      <c r="E870" t="s">
        <v>10</v>
      </c>
      <c r="F870" t="s">
        <v>13</v>
      </c>
      <c r="G870">
        <v>13129.603450000001</v>
      </c>
    </row>
    <row r="871" spans="1:7">
      <c r="A871">
        <v>25</v>
      </c>
      <c r="B871" t="s">
        <v>6</v>
      </c>
      <c r="C871">
        <v>24.3</v>
      </c>
      <c r="D871">
        <v>3</v>
      </c>
      <c r="E871" t="s">
        <v>10</v>
      </c>
      <c r="F871" t="s">
        <v>8</v>
      </c>
      <c r="G871">
        <v>4391.652</v>
      </c>
    </row>
    <row r="872" spans="1:7">
      <c r="A872">
        <v>50</v>
      </c>
      <c r="B872" t="s">
        <v>9</v>
      </c>
      <c r="C872">
        <v>36.200000000000003</v>
      </c>
      <c r="D872">
        <v>0</v>
      </c>
      <c r="E872" t="s">
        <v>10</v>
      </c>
      <c r="F872" t="s">
        <v>8</v>
      </c>
      <c r="G872">
        <v>8457.8179999999993</v>
      </c>
    </row>
    <row r="873" spans="1:7">
      <c r="A873">
        <v>26</v>
      </c>
      <c r="B873" t="s">
        <v>6</v>
      </c>
      <c r="C873">
        <v>29.48</v>
      </c>
      <c r="D873">
        <v>1</v>
      </c>
      <c r="E873" t="s">
        <v>10</v>
      </c>
      <c r="F873" t="s">
        <v>11</v>
      </c>
      <c r="G873">
        <v>3392.3652000000002</v>
      </c>
    </row>
    <row r="874" spans="1:7">
      <c r="A874">
        <v>42</v>
      </c>
      <c r="B874" t="s">
        <v>9</v>
      </c>
      <c r="C874">
        <v>24.86</v>
      </c>
      <c r="D874">
        <v>0</v>
      </c>
      <c r="E874" t="s">
        <v>10</v>
      </c>
      <c r="F874" t="s">
        <v>11</v>
      </c>
      <c r="G874">
        <v>5966.8873999999996</v>
      </c>
    </row>
    <row r="875" spans="1:7">
      <c r="A875">
        <v>43</v>
      </c>
      <c r="B875" t="s">
        <v>9</v>
      </c>
      <c r="C875">
        <v>30.1</v>
      </c>
      <c r="D875">
        <v>1</v>
      </c>
      <c r="E875" t="s">
        <v>10</v>
      </c>
      <c r="F875" t="s">
        <v>8</v>
      </c>
      <c r="G875">
        <v>6849.0259999999998</v>
      </c>
    </row>
    <row r="876" spans="1:7">
      <c r="A876">
        <v>44</v>
      </c>
      <c r="B876" t="s">
        <v>9</v>
      </c>
      <c r="C876">
        <v>21.85</v>
      </c>
      <c r="D876">
        <v>3</v>
      </c>
      <c r="E876" t="s">
        <v>10</v>
      </c>
      <c r="F876" t="s">
        <v>13</v>
      </c>
      <c r="G876">
        <v>8891.1394999999993</v>
      </c>
    </row>
    <row r="877" spans="1:7">
      <c r="A877">
        <v>23</v>
      </c>
      <c r="B877" t="s">
        <v>6</v>
      </c>
      <c r="C877">
        <v>28.12</v>
      </c>
      <c r="D877">
        <v>0</v>
      </c>
      <c r="E877" t="s">
        <v>10</v>
      </c>
      <c r="F877" t="s">
        <v>12</v>
      </c>
      <c r="G877">
        <v>2690.1138000000001</v>
      </c>
    </row>
    <row r="878" spans="1:7">
      <c r="A878">
        <v>49</v>
      </c>
      <c r="B878" t="s">
        <v>6</v>
      </c>
      <c r="C878">
        <v>27.1</v>
      </c>
      <c r="D878">
        <v>1</v>
      </c>
      <c r="E878" t="s">
        <v>10</v>
      </c>
      <c r="F878" t="s">
        <v>8</v>
      </c>
      <c r="G878">
        <v>26140.3603</v>
      </c>
    </row>
    <row r="879" spans="1:7">
      <c r="A879">
        <v>33</v>
      </c>
      <c r="B879" t="s">
        <v>9</v>
      </c>
      <c r="C879">
        <v>33.44</v>
      </c>
      <c r="D879">
        <v>5</v>
      </c>
      <c r="E879" t="s">
        <v>10</v>
      </c>
      <c r="F879" t="s">
        <v>11</v>
      </c>
      <c r="G879">
        <v>6653.7885999999999</v>
      </c>
    </row>
    <row r="880" spans="1:7">
      <c r="A880">
        <v>41</v>
      </c>
      <c r="B880" t="s">
        <v>9</v>
      </c>
      <c r="C880">
        <v>28.8</v>
      </c>
      <c r="D880">
        <v>1</v>
      </c>
      <c r="E880" t="s">
        <v>10</v>
      </c>
      <c r="F880" t="s">
        <v>8</v>
      </c>
      <c r="G880">
        <v>6282.2349999999997</v>
      </c>
    </row>
    <row r="881" spans="1:7">
      <c r="A881">
        <v>37</v>
      </c>
      <c r="B881" t="s">
        <v>6</v>
      </c>
      <c r="C881">
        <v>29.5</v>
      </c>
      <c r="D881">
        <v>2</v>
      </c>
      <c r="E881" t="s">
        <v>10</v>
      </c>
      <c r="F881" t="s">
        <v>8</v>
      </c>
      <c r="G881">
        <v>6311.9520000000002</v>
      </c>
    </row>
    <row r="882" spans="1:7">
      <c r="A882">
        <v>22</v>
      </c>
      <c r="B882" t="s">
        <v>9</v>
      </c>
      <c r="C882">
        <v>34.799999999999997</v>
      </c>
      <c r="D882">
        <v>3</v>
      </c>
      <c r="E882" t="s">
        <v>10</v>
      </c>
      <c r="F882" t="s">
        <v>8</v>
      </c>
      <c r="G882">
        <v>3443.0639999999999</v>
      </c>
    </row>
    <row r="883" spans="1:7">
      <c r="A883">
        <v>23</v>
      </c>
      <c r="B883" t="s">
        <v>9</v>
      </c>
      <c r="C883">
        <v>27.36</v>
      </c>
      <c r="D883">
        <v>1</v>
      </c>
      <c r="E883" t="s">
        <v>10</v>
      </c>
      <c r="F883" t="s">
        <v>12</v>
      </c>
      <c r="G883">
        <v>2789.0574000000001</v>
      </c>
    </row>
    <row r="884" spans="1:7">
      <c r="A884">
        <v>21</v>
      </c>
      <c r="B884" t="s">
        <v>6</v>
      </c>
      <c r="C884">
        <v>22.135000000000002</v>
      </c>
      <c r="D884">
        <v>0</v>
      </c>
      <c r="E884" t="s">
        <v>10</v>
      </c>
      <c r="F884" t="s">
        <v>13</v>
      </c>
      <c r="G884">
        <v>2585.8506499999999</v>
      </c>
    </row>
    <row r="885" spans="1:7">
      <c r="A885">
        <v>51</v>
      </c>
      <c r="B885" t="s">
        <v>6</v>
      </c>
      <c r="C885">
        <v>37.049999999999997</v>
      </c>
      <c r="D885">
        <v>3</v>
      </c>
      <c r="E885" t="s">
        <v>7</v>
      </c>
      <c r="F885" t="s">
        <v>13</v>
      </c>
      <c r="G885">
        <v>46255.112500000003</v>
      </c>
    </row>
    <row r="886" spans="1:7">
      <c r="A886">
        <v>25</v>
      </c>
      <c r="B886" t="s">
        <v>9</v>
      </c>
      <c r="C886">
        <v>26.695</v>
      </c>
      <c r="D886">
        <v>4</v>
      </c>
      <c r="E886" t="s">
        <v>10</v>
      </c>
      <c r="F886" t="s">
        <v>12</v>
      </c>
      <c r="G886">
        <v>4877.9810500000003</v>
      </c>
    </row>
    <row r="887" spans="1:7">
      <c r="A887">
        <v>32</v>
      </c>
      <c r="B887" t="s">
        <v>9</v>
      </c>
      <c r="C887">
        <v>28.93</v>
      </c>
      <c r="D887">
        <v>1</v>
      </c>
      <c r="E887" t="s">
        <v>7</v>
      </c>
      <c r="F887" t="s">
        <v>11</v>
      </c>
      <c r="G887">
        <v>19719.6947</v>
      </c>
    </row>
    <row r="888" spans="1:7">
      <c r="A888">
        <v>57</v>
      </c>
      <c r="B888" t="s">
        <v>9</v>
      </c>
      <c r="C888">
        <v>28.975000000000001</v>
      </c>
      <c r="D888">
        <v>0</v>
      </c>
      <c r="E888" t="s">
        <v>7</v>
      </c>
      <c r="F888" t="s">
        <v>13</v>
      </c>
      <c r="G888">
        <v>27218.437249999999</v>
      </c>
    </row>
    <row r="889" spans="1:7">
      <c r="A889">
        <v>36</v>
      </c>
      <c r="B889" t="s">
        <v>6</v>
      </c>
      <c r="C889">
        <v>30.02</v>
      </c>
      <c r="D889">
        <v>0</v>
      </c>
      <c r="E889" t="s">
        <v>10</v>
      </c>
      <c r="F889" t="s">
        <v>12</v>
      </c>
      <c r="G889">
        <v>5272.1758</v>
      </c>
    </row>
    <row r="890" spans="1:7">
      <c r="A890">
        <v>22</v>
      </c>
      <c r="B890" t="s">
        <v>9</v>
      </c>
      <c r="C890">
        <v>39.5</v>
      </c>
      <c r="D890">
        <v>0</v>
      </c>
      <c r="E890" t="s">
        <v>10</v>
      </c>
      <c r="F890" t="s">
        <v>8</v>
      </c>
      <c r="G890">
        <v>1682.597</v>
      </c>
    </row>
    <row r="891" spans="1:7">
      <c r="A891">
        <v>57</v>
      </c>
      <c r="B891" t="s">
        <v>9</v>
      </c>
      <c r="C891">
        <v>33.630000000000003</v>
      </c>
      <c r="D891">
        <v>1</v>
      </c>
      <c r="E891" t="s">
        <v>10</v>
      </c>
      <c r="F891" t="s">
        <v>12</v>
      </c>
      <c r="G891">
        <v>11945.1327</v>
      </c>
    </row>
    <row r="892" spans="1:7">
      <c r="A892">
        <v>64</v>
      </c>
      <c r="B892" t="s">
        <v>6</v>
      </c>
      <c r="C892">
        <v>26.885000000000002</v>
      </c>
      <c r="D892">
        <v>0</v>
      </c>
      <c r="E892" t="s">
        <v>7</v>
      </c>
      <c r="F892" t="s">
        <v>12</v>
      </c>
      <c r="G892">
        <v>29330.98315</v>
      </c>
    </row>
    <row r="893" spans="1:7">
      <c r="A893">
        <v>36</v>
      </c>
      <c r="B893" t="s">
        <v>6</v>
      </c>
      <c r="C893">
        <v>29.04</v>
      </c>
      <c r="D893">
        <v>4</v>
      </c>
      <c r="E893" t="s">
        <v>10</v>
      </c>
      <c r="F893" t="s">
        <v>11</v>
      </c>
      <c r="G893">
        <v>7243.8136000000004</v>
      </c>
    </row>
    <row r="894" spans="1:7">
      <c r="A894">
        <v>54</v>
      </c>
      <c r="B894" t="s">
        <v>9</v>
      </c>
      <c r="C894">
        <v>24.035</v>
      </c>
      <c r="D894">
        <v>0</v>
      </c>
      <c r="E894" t="s">
        <v>10</v>
      </c>
      <c r="F894" t="s">
        <v>13</v>
      </c>
      <c r="G894">
        <v>10422.916649999999</v>
      </c>
    </row>
    <row r="895" spans="1:7">
      <c r="A895">
        <v>47</v>
      </c>
      <c r="B895" t="s">
        <v>9</v>
      </c>
      <c r="C895">
        <v>38.94</v>
      </c>
      <c r="D895">
        <v>2</v>
      </c>
      <c r="E895" t="s">
        <v>7</v>
      </c>
      <c r="F895" t="s">
        <v>11</v>
      </c>
      <c r="G895">
        <v>44202.653599999998</v>
      </c>
    </row>
    <row r="896" spans="1:7">
      <c r="A896">
        <v>62</v>
      </c>
      <c r="B896" t="s">
        <v>9</v>
      </c>
      <c r="C896">
        <v>32.11</v>
      </c>
      <c r="D896">
        <v>0</v>
      </c>
      <c r="E896" t="s">
        <v>10</v>
      </c>
      <c r="F896" t="s">
        <v>13</v>
      </c>
      <c r="G896">
        <v>13555.0049</v>
      </c>
    </row>
    <row r="897" spans="1:7">
      <c r="A897">
        <v>61</v>
      </c>
      <c r="B897" t="s">
        <v>6</v>
      </c>
      <c r="C897">
        <v>44</v>
      </c>
      <c r="D897">
        <v>0</v>
      </c>
      <c r="E897" t="s">
        <v>10</v>
      </c>
      <c r="F897" t="s">
        <v>8</v>
      </c>
      <c r="G897">
        <v>13063.883</v>
      </c>
    </row>
    <row r="898" spans="1:7">
      <c r="A898">
        <v>43</v>
      </c>
      <c r="B898" t="s">
        <v>6</v>
      </c>
      <c r="C898">
        <v>20.045000000000002</v>
      </c>
      <c r="D898">
        <v>2</v>
      </c>
      <c r="E898" t="s">
        <v>7</v>
      </c>
      <c r="F898" t="s">
        <v>13</v>
      </c>
      <c r="G898">
        <v>19798.054550000001</v>
      </c>
    </row>
    <row r="899" spans="1:7">
      <c r="A899">
        <v>19</v>
      </c>
      <c r="B899" t="s">
        <v>9</v>
      </c>
      <c r="C899">
        <v>25.555</v>
      </c>
      <c r="D899">
        <v>1</v>
      </c>
      <c r="E899" t="s">
        <v>10</v>
      </c>
      <c r="F899" t="s">
        <v>12</v>
      </c>
      <c r="G899">
        <v>2221.5644499999999</v>
      </c>
    </row>
    <row r="900" spans="1:7">
      <c r="A900">
        <v>18</v>
      </c>
      <c r="B900" t="s">
        <v>6</v>
      </c>
      <c r="C900">
        <v>40.26</v>
      </c>
      <c r="D900">
        <v>0</v>
      </c>
      <c r="E900" t="s">
        <v>10</v>
      </c>
      <c r="F900" t="s">
        <v>11</v>
      </c>
      <c r="G900">
        <v>1634.5734</v>
      </c>
    </row>
    <row r="901" spans="1:7">
      <c r="A901">
        <v>19</v>
      </c>
      <c r="B901" t="s">
        <v>6</v>
      </c>
      <c r="C901">
        <v>22.515000000000001</v>
      </c>
      <c r="D901">
        <v>0</v>
      </c>
      <c r="E901" t="s">
        <v>10</v>
      </c>
      <c r="F901" t="s">
        <v>12</v>
      </c>
      <c r="G901">
        <v>2117.3388500000001</v>
      </c>
    </row>
    <row r="902" spans="1:7">
      <c r="A902">
        <v>49</v>
      </c>
      <c r="B902" t="s">
        <v>9</v>
      </c>
      <c r="C902">
        <v>22.515000000000001</v>
      </c>
      <c r="D902">
        <v>0</v>
      </c>
      <c r="E902" t="s">
        <v>10</v>
      </c>
      <c r="F902" t="s">
        <v>13</v>
      </c>
      <c r="G902">
        <v>8688.8588500000005</v>
      </c>
    </row>
    <row r="903" spans="1:7">
      <c r="A903">
        <v>60</v>
      </c>
      <c r="B903" t="s">
        <v>9</v>
      </c>
      <c r="C903">
        <v>40.92</v>
      </c>
      <c r="D903">
        <v>0</v>
      </c>
      <c r="E903" t="s">
        <v>7</v>
      </c>
      <c r="F903" t="s">
        <v>11</v>
      </c>
      <c r="G903">
        <v>48673.558799999999</v>
      </c>
    </row>
    <row r="904" spans="1:7">
      <c r="A904">
        <v>26</v>
      </c>
      <c r="B904" t="s">
        <v>9</v>
      </c>
      <c r="C904">
        <v>27.265000000000001</v>
      </c>
      <c r="D904">
        <v>3</v>
      </c>
      <c r="E904" t="s">
        <v>10</v>
      </c>
      <c r="F904" t="s">
        <v>13</v>
      </c>
      <c r="G904">
        <v>4661.2863500000003</v>
      </c>
    </row>
    <row r="905" spans="1:7">
      <c r="A905">
        <v>49</v>
      </c>
      <c r="B905" t="s">
        <v>9</v>
      </c>
      <c r="C905">
        <v>36.85</v>
      </c>
      <c r="D905">
        <v>0</v>
      </c>
      <c r="E905" t="s">
        <v>10</v>
      </c>
      <c r="F905" t="s">
        <v>11</v>
      </c>
      <c r="G905">
        <v>8125.7844999999998</v>
      </c>
    </row>
    <row r="906" spans="1:7">
      <c r="A906">
        <v>60</v>
      </c>
      <c r="B906" t="s">
        <v>6</v>
      </c>
      <c r="C906">
        <v>35.1</v>
      </c>
      <c r="D906">
        <v>0</v>
      </c>
      <c r="E906" t="s">
        <v>10</v>
      </c>
      <c r="F906" t="s">
        <v>8</v>
      </c>
      <c r="G906">
        <v>12644.589</v>
      </c>
    </row>
    <row r="907" spans="1:7">
      <c r="A907">
        <v>26</v>
      </c>
      <c r="B907" t="s">
        <v>6</v>
      </c>
      <c r="C907">
        <v>29.355</v>
      </c>
      <c r="D907">
        <v>2</v>
      </c>
      <c r="E907" t="s">
        <v>10</v>
      </c>
      <c r="F907" t="s">
        <v>13</v>
      </c>
      <c r="G907">
        <v>4564.1914500000003</v>
      </c>
    </row>
    <row r="908" spans="1:7">
      <c r="A908">
        <v>27</v>
      </c>
      <c r="B908" t="s">
        <v>9</v>
      </c>
      <c r="C908">
        <v>32.585000000000001</v>
      </c>
      <c r="D908">
        <v>3</v>
      </c>
      <c r="E908" t="s">
        <v>10</v>
      </c>
      <c r="F908" t="s">
        <v>13</v>
      </c>
      <c r="G908">
        <v>4846.9201499999999</v>
      </c>
    </row>
    <row r="909" spans="1:7">
      <c r="A909">
        <v>44</v>
      </c>
      <c r="B909" t="s">
        <v>6</v>
      </c>
      <c r="C909">
        <v>32.340000000000003</v>
      </c>
      <c r="D909">
        <v>1</v>
      </c>
      <c r="E909" t="s">
        <v>10</v>
      </c>
      <c r="F909" t="s">
        <v>11</v>
      </c>
      <c r="G909">
        <v>7633.7205999999996</v>
      </c>
    </row>
    <row r="910" spans="1:7">
      <c r="A910">
        <v>63</v>
      </c>
      <c r="B910" t="s">
        <v>9</v>
      </c>
      <c r="C910">
        <v>39.799999999999997</v>
      </c>
      <c r="D910">
        <v>3</v>
      </c>
      <c r="E910" t="s">
        <v>10</v>
      </c>
      <c r="F910" t="s">
        <v>8</v>
      </c>
      <c r="G910">
        <v>15170.069</v>
      </c>
    </row>
    <row r="911" spans="1:7">
      <c r="A911">
        <v>32</v>
      </c>
      <c r="B911" t="s">
        <v>6</v>
      </c>
      <c r="C911">
        <v>24.6</v>
      </c>
      <c r="D911">
        <v>0</v>
      </c>
      <c r="E911" t="s">
        <v>7</v>
      </c>
      <c r="F911" t="s">
        <v>8</v>
      </c>
      <c r="G911">
        <v>17496.306</v>
      </c>
    </row>
    <row r="912" spans="1:7">
      <c r="A912">
        <v>22</v>
      </c>
      <c r="B912" t="s">
        <v>9</v>
      </c>
      <c r="C912">
        <v>28.31</v>
      </c>
      <c r="D912">
        <v>1</v>
      </c>
      <c r="E912" t="s">
        <v>10</v>
      </c>
      <c r="F912" t="s">
        <v>12</v>
      </c>
      <c r="G912">
        <v>2639.0428999999999</v>
      </c>
    </row>
    <row r="913" spans="1:7">
      <c r="A913">
        <v>18</v>
      </c>
      <c r="B913" t="s">
        <v>9</v>
      </c>
      <c r="C913">
        <v>31.73</v>
      </c>
      <c r="D913">
        <v>0</v>
      </c>
      <c r="E913" t="s">
        <v>7</v>
      </c>
      <c r="F913" t="s">
        <v>13</v>
      </c>
      <c r="G913">
        <v>33732.686699999998</v>
      </c>
    </row>
    <row r="914" spans="1:7">
      <c r="A914">
        <v>59</v>
      </c>
      <c r="B914" t="s">
        <v>6</v>
      </c>
      <c r="C914">
        <v>26.695</v>
      </c>
      <c r="D914">
        <v>3</v>
      </c>
      <c r="E914" t="s">
        <v>10</v>
      </c>
      <c r="F914" t="s">
        <v>12</v>
      </c>
      <c r="G914">
        <v>14382.709049999999</v>
      </c>
    </row>
    <row r="915" spans="1:7">
      <c r="A915">
        <v>44</v>
      </c>
      <c r="B915" t="s">
        <v>6</v>
      </c>
      <c r="C915">
        <v>27.5</v>
      </c>
      <c r="D915">
        <v>1</v>
      </c>
      <c r="E915" t="s">
        <v>10</v>
      </c>
      <c r="F915" t="s">
        <v>8</v>
      </c>
      <c r="G915">
        <v>7626.9930000000004</v>
      </c>
    </row>
    <row r="916" spans="1:7">
      <c r="A916">
        <v>33</v>
      </c>
      <c r="B916" t="s">
        <v>9</v>
      </c>
      <c r="C916">
        <v>24.605</v>
      </c>
      <c r="D916">
        <v>2</v>
      </c>
      <c r="E916" t="s">
        <v>10</v>
      </c>
      <c r="F916" t="s">
        <v>12</v>
      </c>
      <c r="G916">
        <v>5257.5079500000002</v>
      </c>
    </row>
    <row r="917" spans="1:7">
      <c r="A917">
        <v>24</v>
      </c>
      <c r="B917" t="s">
        <v>6</v>
      </c>
      <c r="C917">
        <v>33.99</v>
      </c>
      <c r="D917">
        <v>0</v>
      </c>
      <c r="E917" t="s">
        <v>10</v>
      </c>
      <c r="F917" t="s">
        <v>11</v>
      </c>
      <c r="G917">
        <v>2473.3341</v>
      </c>
    </row>
    <row r="918" spans="1:7">
      <c r="A918">
        <v>43</v>
      </c>
      <c r="B918" t="s">
        <v>6</v>
      </c>
      <c r="C918">
        <v>26.885000000000002</v>
      </c>
      <c r="D918">
        <v>0</v>
      </c>
      <c r="E918" t="s">
        <v>7</v>
      </c>
      <c r="F918" t="s">
        <v>12</v>
      </c>
      <c r="G918">
        <v>21774.32215</v>
      </c>
    </row>
    <row r="919" spans="1:7">
      <c r="A919">
        <v>45</v>
      </c>
      <c r="B919" t="s">
        <v>9</v>
      </c>
      <c r="C919">
        <v>22.895</v>
      </c>
      <c r="D919">
        <v>0</v>
      </c>
      <c r="E919" t="s">
        <v>7</v>
      </c>
      <c r="F919" t="s">
        <v>13</v>
      </c>
      <c r="G919">
        <v>35069.374519999998</v>
      </c>
    </row>
    <row r="920" spans="1:7">
      <c r="A920">
        <v>61</v>
      </c>
      <c r="B920" t="s">
        <v>6</v>
      </c>
      <c r="C920">
        <v>28.2</v>
      </c>
      <c r="D920">
        <v>0</v>
      </c>
      <c r="E920" t="s">
        <v>10</v>
      </c>
      <c r="F920" t="s">
        <v>8</v>
      </c>
      <c r="G920">
        <v>13041.921</v>
      </c>
    </row>
    <row r="921" spans="1:7">
      <c r="A921">
        <v>35</v>
      </c>
      <c r="B921" t="s">
        <v>6</v>
      </c>
      <c r="C921">
        <v>34.21</v>
      </c>
      <c r="D921">
        <v>1</v>
      </c>
      <c r="E921" t="s">
        <v>10</v>
      </c>
      <c r="F921" t="s">
        <v>11</v>
      </c>
      <c r="G921">
        <v>5245.2268999999997</v>
      </c>
    </row>
    <row r="922" spans="1:7">
      <c r="A922">
        <v>62</v>
      </c>
      <c r="B922" t="s">
        <v>6</v>
      </c>
      <c r="C922">
        <v>25</v>
      </c>
      <c r="D922">
        <v>0</v>
      </c>
      <c r="E922" t="s">
        <v>10</v>
      </c>
      <c r="F922" t="s">
        <v>8</v>
      </c>
      <c r="G922">
        <v>13451.121999999999</v>
      </c>
    </row>
    <row r="923" spans="1:7">
      <c r="A923">
        <v>62</v>
      </c>
      <c r="B923" t="s">
        <v>6</v>
      </c>
      <c r="C923">
        <v>33.200000000000003</v>
      </c>
      <c r="D923">
        <v>0</v>
      </c>
      <c r="E923" t="s">
        <v>10</v>
      </c>
      <c r="F923" t="s">
        <v>8</v>
      </c>
      <c r="G923">
        <v>13462.52</v>
      </c>
    </row>
    <row r="924" spans="1:7">
      <c r="A924">
        <v>38</v>
      </c>
      <c r="B924" t="s">
        <v>9</v>
      </c>
      <c r="C924">
        <v>31</v>
      </c>
      <c r="D924">
        <v>1</v>
      </c>
      <c r="E924" t="s">
        <v>10</v>
      </c>
      <c r="F924" t="s">
        <v>8</v>
      </c>
      <c r="G924">
        <v>5488.2619999999997</v>
      </c>
    </row>
    <row r="925" spans="1:7">
      <c r="A925">
        <v>34</v>
      </c>
      <c r="B925" t="s">
        <v>9</v>
      </c>
      <c r="C925">
        <v>35.814999999999998</v>
      </c>
      <c r="D925">
        <v>0</v>
      </c>
      <c r="E925" t="s">
        <v>10</v>
      </c>
      <c r="F925" t="s">
        <v>12</v>
      </c>
      <c r="G925">
        <v>4320.4108500000002</v>
      </c>
    </row>
    <row r="926" spans="1:7">
      <c r="A926">
        <v>43</v>
      </c>
      <c r="B926" t="s">
        <v>9</v>
      </c>
      <c r="C926">
        <v>23.2</v>
      </c>
      <c r="D926">
        <v>0</v>
      </c>
      <c r="E926" t="s">
        <v>10</v>
      </c>
      <c r="F926" t="s">
        <v>8</v>
      </c>
      <c r="G926">
        <v>6250.4350000000004</v>
      </c>
    </row>
    <row r="927" spans="1:7">
      <c r="A927">
        <v>50</v>
      </c>
      <c r="B927" t="s">
        <v>9</v>
      </c>
      <c r="C927">
        <v>32.11</v>
      </c>
      <c r="D927">
        <v>2</v>
      </c>
      <c r="E927" t="s">
        <v>10</v>
      </c>
      <c r="F927" t="s">
        <v>13</v>
      </c>
      <c r="G927">
        <v>25333.332839999999</v>
      </c>
    </row>
    <row r="928" spans="1:7">
      <c r="A928">
        <v>19</v>
      </c>
      <c r="B928" t="s">
        <v>6</v>
      </c>
      <c r="C928">
        <v>23.4</v>
      </c>
      <c r="D928">
        <v>2</v>
      </c>
      <c r="E928" t="s">
        <v>10</v>
      </c>
      <c r="F928" t="s">
        <v>8</v>
      </c>
      <c r="G928">
        <v>2913.569</v>
      </c>
    </row>
    <row r="929" spans="1:7">
      <c r="A929">
        <v>57</v>
      </c>
      <c r="B929" t="s">
        <v>6</v>
      </c>
      <c r="C929">
        <v>20.100000000000001</v>
      </c>
      <c r="D929">
        <v>1</v>
      </c>
      <c r="E929" t="s">
        <v>10</v>
      </c>
      <c r="F929" t="s">
        <v>8</v>
      </c>
      <c r="G929">
        <v>12032.325999999999</v>
      </c>
    </row>
    <row r="930" spans="1:7">
      <c r="A930">
        <v>62</v>
      </c>
      <c r="B930" t="s">
        <v>6</v>
      </c>
      <c r="C930">
        <v>39.159999999999997</v>
      </c>
      <c r="D930">
        <v>0</v>
      </c>
      <c r="E930" t="s">
        <v>10</v>
      </c>
      <c r="F930" t="s">
        <v>11</v>
      </c>
      <c r="G930">
        <v>13470.804400000001</v>
      </c>
    </row>
    <row r="931" spans="1:7">
      <c r="A931">
        <v>41</v>
      </c>
      <c r="B931" t="s">
        <v>9</v>
      </c>
      <c r="C931">
        <v>34.21</v>
      </c>
      <c r="D931">
        <v>1</v>
      </c>
      <c r="E931" t="s">
        <v>10</v>
      </c>
      <c r="F931" t="s">
        <v>11</v>
      </c>
      <c r="G931">
        <v>6289.7548999999999</v>
      </c>
    </row>
    <row r="932" spans="1:7">
      <c r="A932">
        <v>26</v>
      </c>
      <c r="B932" t="s">
        <v>9</v>
      </c>
      <c r="C932">
        <v>46.53</v>
      </c>
      <c r="D932">
        <v>1</v>
      </c>
      <c r="E932" t="s">
        <v>10</v>
      </c>
      <c r="F932" t="s">
        <v>11</v>
      </c>
      <c r="G932">
        <v>2927.0646999999999</v>
      </c>
    </row>
    <row r="933" spans="1:7">
      <c r="A933">
        <v>39</v>
      </c>
      <c r="B933" t="s">
        <v>6</v>
      </c>
      <c r="C933">
        <v>32.5</v>
      </c>
      <c r="D933">
        <v>1</v>
      </c>
      <c r="E933" t="s">
        <v>10</v>
      </c>
      <c r="F933" t="s">
        <v>8</v>
      </c>
      <c r="G933">
        <v>6238.2979999999998</v>
      </c>
    </row>
    <row r="934" spans="1:7">
      <c r="A934">
        <v>46</v>
      </c>
      <c r="B934" t="s">
        <v>9</v>
      </c>
      <c r="C934">
        <v>25.8</v>
      </c>
      <c r="D934">
        <v>5</v>
      </c>
      <c r="E934" t="s">
        <v>10</v>
      </c>
      <c r="F934" t="s">
        <v>8</v>
      </c>
      <c r="G934">
        <v>10096.969999999999</v>
      </c>
    </row>
    <row r="935" spans="1:7">
      <c r="A935">
        <v>45</v>
      </c>
      <c r="B935" t="s">
        <v>6</v>
      </c>
      <c r="C935">
        <v>35.299999999999997</v>
      </c>
      <c r="D935">
        <v>0</v>
      </c>
      <c r="E935" t="s">
        <v>10</v>
      </c>
      <c r="F935" t="s">
        <v>8</v>
      </c>
      <c r="G935">
        <v>7348.1419999999998</v>
      </c>
    </row>
    <row r="936" spans="1:7">
      <c r="A936">
        <v>32</v>
      </c>
      <c r="B936" t="s">
        <v>9</v>
      </c>
      <c r="C936">
        <v>37.18</v>
      </c>
      <c r="D936">
        <v>2</v>
      </c>
      <c r="E936" t="s">
        <v>10</v>
      </c>
      <c r="F936" t="s">
        <v>11</v>
      </c>
      <c r="G936">
        <v>4673.3922000000002</v>
      </c>
    </row>
    <row r="937" spans="1:7">
      <c r="A937">
        <v>59</v>
      </c>
      <c r="B937" t="s">
        <v>6</v>
      </c>
      <c r="C937">
        <v>27.5</v>
      </c>
      <c r="D937">
        <v>0</v>
      </c>
      <c r="E937" t="s">
        <v>10</v>
      </c>
      <c r="F937" t="s">
        <v>8</v>
      </c>
      <c r="G937">
        <v>12233.828</v>
      </c>
    </row>
    <row r="938" spans="1:7">
      <c r="A938">
        <v>44</v>
      </c>
      <c r="B938" t="s">
        <v>9</v>
      </c>
      <c r="C938">
        <v>29.734999999999999</v>
      </c>
      <c r="D938">
        <v>2</v>
      </c>
      <c r="E938" t="s">
        <v>10</v>
      </c>
      <c r="F938" t="s">
        <v>13</v>
      </c>
      <c r="G938">
        <v>32108.662820000001</v>
      </c>
    </row>
    <row r="939" spans="1:7">
      <c r="A939">
        <v>39</v>
      </c>
      <c r="B939" t="s">
        <v>6</v>
      </c>
      <c r="C939">
        <v>24.225000000000001</v>
      </c>
      <c r="D939">
        <v>5</v>
      </c>
      <c r="E939" t="s">
        <v>10</v>
      </c>
      <c r="F939" t="s">
        <v>12</v>
      </c>
      <c r="G939">
        <v>8965.7957499999993</v>
      </c>
    </row>
    <row r="940" spans="1:7">
      <c r="A940">
        <v>18</v>
      </c>
      <c r="B940" t="s">
        <v>9</v>
      </c>
      <c r="C940">
        <v>26.18</v>
      </c>
      <c r="D940">
        <v>2</v>
      </c>
      <c r="E940" t="s">
        <v>10</v>
      </c>
      <c r="F940" t="s">
        <v>11</v>
      </c>
      <c r="G940">
        <v>2304.0021999999999</v>
      </c>
    </row>
    <row r="941" spans="1:7">
      <c r="A941">
        <v>53</v>
      </c>
      <c r="B941" t="s">
        <v>9</v>
      </c>
      <c r="C941">
        <v>29.48</v>
      </c>
      <c r="D941">
        <v>0</v>
      </c>
      <c r="E941" t="s">
        <v>10</v>
      </c>
      <c r="F941" t="s">
        <v>11</v>
      </c>
      <c r="G941">
        <v>9487.6442000000006</v>
      </c>
    </row>
    <row r="942" spans="1:7">
      <c r="A942">
        <v>18</v>
      </c>
      <c r="B942" t="s">
        <v>9</v>
      </c>
      <c r="C942">
        <v>23.21</v>
      </c>
      <c r="D942">
        <v>0</v>
      </c>
      <c r="E942" t="s">
        <v>10</v>
      </c>
      <c r="F942" t="s">
        <v>11</v>
      </c>
      <c r="G942">
        <v>1121.8739</v>
      </c>
    </row>
    <row r="943" spans="1:7">
      <c r="A943">
        <v>50</v>
      </c>
      <c r="B943" t="s">
        <v>6</v>
      </c>
      <c r="C943">
        <v>46.09</v>
      </c>
      <c r="D943">
        <v>1</v>
      </c>
      <c r="E943" t="s">
        <v>10</v>
      </c>
      <c r="F943" t="s">
        <v>11</v>
      </c>
      <c r="G943">
        <v>9549.5650999999998</v>
      </c>
    </row>
    <row r="944" spans="1:7">
      <c r="A944">
        <v>18</v>
      </c>
      <c r="B944" t="s">
        <v>6</v>
      </c>
      <c r="C944">
        <v>40.185000000000002</v>
      </c>
      <c r="D944">
        <v>0</v>
      </c>
      <c r="E944" t="s">
        <v>10</v>
      </c>
      <c r="F944" t="s">
        <v>13</v>
      </c>
      <c r="G944">
        <v>2217.4691499999999</v>
      </c>
    </row>
    <row r="945" spans="1:7">
      <c r="A945">
        <v>19</v>
      </c>
      <c r="B945" t="s">
        <v>9</v>
      </c>
      <c r="C945">
        <v>22.61</v>
      </c>
      <c r="D945">
        <v>0</v>
      </c>
      <c r="E945" t="s">
        <v>10</v>
      </c>
      <c r="F945" t="s">
        <v>12</v>
      </c>
      <c r="G945">
        <v>1628.4709</v>
      </c>
    </row>
    <row r="946" spans="1:7">
      <c r="A946">
        <v>62</v>
      </c>
      <c r="B946" t="s">
        <v>9</v>
      </c>
      <c r="C946">
        <v>39.93</v>
      </c>
      <c r="D946">
        <v>0</v>
      </c>
      <c r="E946" t="s">
        <v>10</v>
      </c>
      <c r="F946" t="s">
        <v>11</v>
      </c>
      <c r="G946">
        <v>12982.8747</v>
      </c>
    </row>
    <row r="947" spans="1:7">
      <c r="A947">
        <v>56</v>
      </c>
      <c r="B947" t="s">
        <v>6</v>
      </c>
      <c r="C947">
        <v>35.799999999999997</v>
      </c>
      <c r="D947">
        <v>1</v>
      </c>
      <c r="E947" t="s">
        <v>10</v>
      </c>
      <c r="F947" t="s">
        <v>8</v>
      </c>
      <c r="G947">
        <v>11674.13</v>
      </c>
    </row>
    <row r="948" spans="1:7">
      <c r="A948">
        <v>42</v>
      </c>
      <c r="B948" t="s">
        <v>9</v>
      </c>
      <c r="C948">
        <v>35.799999999999997</v>
      </c>
      <c r="D948">
        <v>2</v>
      </c>
      <c r="E948" t="s">
        <v>10</v>
      </c>
      <c r="F948" t="s">
        <v>8</v>
      </c>
      <c r="G948">
        <v>7160.0940000000001</v>
      </c>
    </row>
    <row r="949" spans="1:7">
      <c r="A949">
        <v>37</v>
      </c>
      <c r="B949" t="s">
        <v>9</v>
      </c>
      <c r="C949">
        <v>34.200000000000003</v>
      </c>
      <c r="D949">
        <v>1</v>
      </c>
      <c r="E949" t="s">
        <v>7</v>
      </c>
      <c r="F949" t="s">
        <v>13</v>
      </c>
      <c r="G949">
        <v>39047.285000000003</v>
      </c>
    </row>
    <row r="950" spans="1:7">
      <c r="A950">
        <v>42</v>
      </c>
      <c r="B950" t="s">
        <v>9</v>
      </c>
      <c r="C950">
        <v>31.254999999999999</v>
      </c>
      <c r="D950">
        <v>0</v>
      </c>
      <c r="E950" t="s">
        <v>10</v>
      </c>
      <c r="F950" t="s">
        <v>12</v>
      </c>
      <c r="G950">
        <v>6358.7764500000003</v>
      </c>
    </row>
    <row r="951" spans="1:7">
      <c r="A951">
        <v>25</v>
      </c>
      <c r="B951" t="s">
        <v>9</v>
      </c>
      <c r="C951">
        <v>29.7</v>
      </c>
      <c r="D951">
        <v>3</v>
      </c>
      <c r="E951" t="s">
        <v>7</v>
      </c>
      <c r="F951" t="s">
        <v>8</v>
      </c>
      <c r="G951">
        <v>19933.457999999999</v>
      </c>
    </row>
    <row r="952" spans="1:7">
      <c r="A952">
        <v>57</v>
      </c>
      <c r="B952" t="s">
        <v>9</v>
      </c>
      <c r="C952">
        <v>18.335000000000001</v>
      </c>
      <c r="D952">
        <v>0</v>
      </c>
      <c r="E952" t="s">
        <v>10</v>
      </c>
      <c r="F952" t="s">
        <v>13</v>
      </c>
      <c r="G952">
        <v>11534.872649999999</v>
      </c>
    </row>
    <row r="953" spans="1:7">
      <c r="A953">
        <v>51</v>
      </c>
      <c r="B953" t="s">
        <v>9</v>
      </c>
      <c r="C953">
        <v>42.9</v>
      </c>
      <c r="D953">
        <v>2</v>
      </c>
      <c r="E953" t="s">
        <v>7</v>
      </c>
      <c r="F953" t="s">
        <v>11</v>
      </c>
      <c r="G953">
        <v>47462.894</v>
      </c>
    </row>
    <row r="954" spans="1:7">
      <c r="A954">
        <v>30</v>
      </c>
      <c r="B954" t="s">
        <v>6</v>
      </c>
      <c r="C954">
        <v>28.405000000000001</v>
      </c>
      <c r="D954">
        <v>1</v>
      </c>
      <c r="E954" t="s">
        <v>10</v>
      </c>
      <c r="F954" t="s">
        <v>12</v>
      </c>
      <c r="G954">
        <v>4527.1829500000003</v>
      </c>
    </row>
    <row r="955" spans="1:7">
      <c r="A955">
        <v>44</v>
      </c>
      <c r="B955" t="s">
        <v>9</v>
      </c>
      <c r="C955">
        <v>30.2</v>
      </c>
      <c r="D955">
        <v>2</v>
      </c>
      <c r="E955" t="s">
        <v>7</v>
      </c>
      <c r="F955" t="s">
        <v>8</v>
      </c>
      <c r="G955">
        <v>38998.546000000002</v>
      </c>
    </row>
    <row r="956" spans="1:7">
      <c r="A956">
        <v>34</v>
      </c>
      <c r="B956" t="s">
        <v>9</v>
      </c>
      <c r="C956">
        <v>27.835000000000001</v>
      </c>
      <c r="D956">
        <v>1</v>
      </c>
      <c r="E956" t="s">
        <v>7</v>
      </c>
      <c r="F956" t="s">
        <v>12</v>
      </c>
      <c r="G956">
        <v>20009.63365</v>
      </c>
    </row>
    <row r="957" spans="1:7">
      <c r="A957">
        <v>31</v>
      </c>
      <c r="B957" t="s">
        <v>9</v>
      </c>
      <c r="C957">
        <v>39.49</v>
      </c>
      <c r="D957">
        <v>1</v>
      </c>
      <c r="E957" t="s">
        <v>10</v>
      </c>
      <c r="F957" t="s">
        <v>11</v>
      </c>
      <c r="G957">
        <v>3875.7341000000001</v>
      </c>
    </row>
    <row r="958" spans="1:7">
      <c r="A958">
        <v>54</v>
      </c>
      <c r="B958" t="s">
        <v>9</v>
      </c>
      <c r="C958">
        <v>30.8</v>
      </c>
      <c r="D958">
        <v>1</v>
      </c>
      <c r="E958" t="s">
        <v>7</v>
      </c>
      <c r="F958" t="s">
        <v>11</v>
      </c>
      <c r="G958">
        <v>41999.519999999997</v>
      </c>
    </row>
    <row r="959" spans="1:7">
      <c r="A959">
        <v>24</v>
      </c>
      <c r="B959" t="s">
        <v>9</v>
      </c>
      <c r="C959">
        <v>26.79</v>
      </c>
      <c r="D959">
        <v>1</v>
      </c>
      <c r="E959" t="s">
        <v>10</v>
      </c>
      <c r="F959" t="s">
        <v>12</v>
      </c>
      <c r="G959">
        <v>12609.88702</v>
      </c>
    </row>
    <row r="960" spans="1:7">
      <c r="A960">
        <v>43</v>
      </c>
      <c r="B960" t="s">
        <v>9</v>
      </c>
      <c r="C960">
        <v>34.96</v>
      </c>
      <c r="D960">
        <v>1</v>
      </c>
      <c r="E960" t="s">
        <v>7</v>
      </c>
      <c r="F960" t="s">
        <v>13</v>
      </c>
      <c r="G960">
        <v>41034.221400000002</v>
      </c>
    </row>
    <row r="961" spans="1:7">
      <c r="A961">
        <v>48</v>
      </c>
      <c r="B961" t="s">
        <v>9</v>
      </c>
      <c r="C961">
        <v>36.67</v>
      </c>
      <c r="D961">
        <v>1</v>
      </c>
      <c r="E961" t="s">
        <v>10</v>
      </c>
      <c r="F961" t="s">
        <v>12</v>
      </c>
      <c r="G961">
        <v>28468.919010000001</v>
      </c>
    </row>
    <row r="962" spans="1:7">
      <c r="A962">
        <v>19</v>
      </c>
      <c r="B962" t="s">
        <v>6</v>
      </c>
      <c r="C962">
        <v>39.615000000000002</v>
      </c>
      <c r="D962">
        <v>1</v>
      </c>
      <c r="E962" t="s">
        <v>10</v>
      </c>
      <c r="F962" t="s">
        <v>12</v>
      </c>
      <c r="G962">
        <v>2730.1078499999999</v>
      </c>
    </row>
    <row r="963" spans="1:7">
      <c r="A963">
        <v>29</v>
      </c>
      <c r="B963" t="s">
        <v>6</v>
      </c>
      <c r="C963">
        <v>25.9</v>
      </c>
      <c r="D963">
        <v>0</v>
      </c>
      <c r="E963" t="s">
        <v>10</v>
      </c>
      <c r="F963" t="s">
        <v>8</v>
      </c>
      <c r="G963">
        <v>3353.2840000000001</v>
      </c>
    </row>
    <row r="964" spans="1:7">
      <c r="A964">
        <v>63</v>
      </c>
      <c r="B964" t="s">
        <v>6</v>
      </c>
      <c r="C964">
        <v>35.200000000000003</v>
      </c>
      <c r="D964">
        <v>1</v>
      </c>
      <c r="E964" t="s">
        <v>10</v>
      </c>
      <c r="F964" t="s">
        <v>11</v>
      </c>
      <c r="G964">
        <v>14474.674999999999</v>
      </c>
    </row>
    <row r="965" spans="1:7">
      <c r="A965">
        <v>46</v>
      </c>
      <c r="B965" t="s">
        <v>9</v>
      </c>
      <c r="C965">
        <v>24.795000000000002</v>
      </c>
      <c r="D965">
        <v>3</v>
      </c>
      <c r="E965" t="s">
        <v>10</v>
      </c>
      <c r="F965" t="s">
        <v>13</v>
      </c>
      <c r="G965">
        <v>9500.5730500000009</v>
      </c>
    </row>
    <row r="966" spans="1:7">
      <c r="A966">
        <v>52</v>
      </c>
      <c r="B966" t="s">
        <v>9</v>
      </c>
      <c r="C966">
        <v>36.765000000000001</v>
      </c>
      <c r="D966">
        <v>2</v>
      </c>
      <c r="E966" t="s">
        <v>10</v>
      </c>
      <c r="F966" t="s">
        <v>12</v>
      </c>
      <c r="G966">
        <v>26467.09737</v>
      </c>
    </row>
    <row r="967" spans="1:7">
      <c r="A967">
        <v>35</v>
      </c>
      <c r="B967" t="s">
        <v>9</v>
      </c>
      <c r="C967">
        <v>27.1</v>
      </c>
      <c r="D967">
        <v>1</v>
      </c>
      <c r="E967" t="s">
        <v>10</v>
      </c>
      <c r="F967" t="s">
        <v>8</v>
      </c>
      <c r="G967">
        <v>4746.3440000000001</v>
      </c>
    </row>
    <row r="968" spans="1:7">
      <c r="A968">
        <v>51</v>
      </c>
      <c r="B968" t="s">
        <v>9</v>
      </c>
      <c r="C968">
        <v>24.795000000000002</v>
      </c>
      <c r="D968">
        <v>2</v>
      </c>
      <c r="E968" t="s">
        <v>7</v>
      </c>
      <c r="F968" t="s">
        <v>12</v>
      </c>
      <c r="G968">
        <v>23967.38305</v>
      </c>
    </row>
    <row r="969" spans="1:7">
      <c r="A969">
        <v>44</v>
      </c>
      <c r="B969" t="s">
        <v>9</v>
      </c>
      <c r="C969">
        <v>25.364999999999998</v>
      </c>
      <c r="D969">
        <v>1</v>
      </c>
      <c r="E969" t="s">
        <v>10</v>
      </c>
      <c r="F969" t="s">
        <v>12</v>
      </c>
      <c r="G969">
        <v>7518.0253499999999</v>
      </c>
    </row>
    <row r="970" spans="1:7">
      <c r="A970">
        <v>21</v>
      </c>
      <c r="B970" t="s">
        <v>9</v>
      </c>
      <c r="C970">
        <v>25.745000000000001</v>
      </c>
      <c r="D970">
        <v>2</v>
      </c>
      <c r="E970" t="s">
        <v>10</v>
      </c>
      <c r="F970" t="s">
        <v>13</v>
      </c>
      <c r="G970">
        <v>3279.8685500000001</v>
      </c>
    </row>
    <row r="971" spans="1:7">
      <c r="A971">
        <v>39</v>
      </c>
      <c r="B971" t="s">
        <v>6</v>
      </c>
      <c r="C971">
        <v>34.32</v>
      </c>
      <c r="D971">
        <v>5</v>
      </c>
      <c r="E971" t="s">
        <v>10</v>
      </c>
      <c r="F971" t="s">
        <v>11</v>
      </c>
      <c r="G971">
        <v>8596.8277999999991</v>
      </c>
    </row>
    <row r="972" spans="1:7">
      <c r="A972">
        <v>50</v>
      </c>
      <c r="B972" t="s">
        <v>6</v>
      </c>
      <c r="C972">
        <v>28.16</v>
      </c>
      <c r="D972">
        <v>3</v>
      </c>
      <c r="E972" t="s">
        <v>10</v>
      </c>
      <c r="F972" t="s">
        <v>11</v>
      </c>
      <c r="G972">
        <v>10702.642400000001</v>
      </c>
    </row>
    <row r="973" spans="1:7">
      <c r="A973">
        <v>34</v>
      </c>
      <c r="B973" t="s">
        <v>6</v>
      </c>
      <c r="C973">
        <v>23.56</v>
      </c>
      <c r="D973">
        <v>0</v>
      </c>
      <c r="E973" t="s">
        <v>10</v>
      </c>
      <c r="F973" t="s">
        <v>13</v>
      </c>
      <c r="G973">
        <v>4992.3764000000001</v>
      </c>
    </row>
    <row r="974" spans="1:7">
      <c r="A974">
        <v>22</v>
      </c>
      <c r="B974" t="s">
        <v>6</v>
      </c>
      <c r="C974">
        <v>20.234999999999999</v>
      </c>
      <c r="D974">
        <v>0</v>
      </c>
      <c r="E974" t="s">
        <v>10</v>
      </c>
      <c r="F974" t="s">
        <v>12</v>
      </c>
      <c r="G974">
        <v>2527.8186500000002</v>
      </c>
    </row>
    <row r="975" spans="1:7">
      <c r="A975">
        <v>19</v>
      </c>
      <c r="B975" t="s">
        <v>6</v>
      </c>
      <c r="C975">
        <v>40.5</v>
      </c>
      <c r="D975">
        <v>0</v>
      </c>
      <c r="E975" t="s">
        <v>10</v>
      </c>
      <c r="F975" t="s">
        <v>8</v>
      </c>
      <c r="G975">
        <v>1759.338</v>
      </c>
    </row>
    <row r="976" spans="1:7">
      <c r="A976">
        <v>26</v>
      </c>
      <c r="B976" t="s">
        <v>9</v>
      </c>
      <c r="C976">
        <v>35.42</v>
      </c>
      <c r="D976">
        <v>0</v>
      </c>
      <c r="E976" t="s">
        <v>10</v>
      </c>
      <c r="F976" t="s">
        <v>11</v>
      </c>
      <c r="G976">
        <v>2322.6217999999999</v>
      </c>
    </row>
    <row r="977" spans="1:7">
      <c r="A977">
        <v>29</v>
      </c>
      <c r="B977" t="s">
        <v>9</v>
      </c>
      <c r="C977">
        <v>22.895</v>
      </c>
      <c r="D977">
        <v>0</v>
      </c>
      <c r="E977" t="s">
        <v>7</v>
      </c>
      <c r="F977" t="s">
        <v>13</v>
      </c>
      <c r="G977">
        <v>16138.762049999999</v>
      </c>
    </row>
    <row r="978" spans="1:7">
      <c r="A978">
        <v>48</v>
      </c>
      <c r="B978" t="s">
        <v>9</v>
      </c>
      <c r="C978">
        <v>40.15</v>
      </c>
      <c r="D978">
        <v>0</v>
      </c>
      <c r="E978" t="s">
        <v>10</v>
      </c>
      <c r="F978" t="s">
        <v>11</v>
      </c>
      <c r="G978">
        <v>7804.1605</v>
      </c>
    </row>
    <row r="979" spans="1:7">
      <c r="A979">
        <v>26</v>
      </c>
      <c r="B979" t="s">
        <v>9</v>
      </c>
      <c r="C979">
        <v>29.15</v>
      </c>
      <c r="D979">
        <v>1</v>
      </c>
      <c r="E979" t="s">
        <v>10</v>
      </c>
      <c r="F979" t="s">
        <v>11</v>
      </c>
      <c r="G979">
        <v>2902.9065000000001</v>
      </c>
    </row>
    <row r="980" spans="1:7">
      <c r="A980">
        <v>45</v>
      </c>
      <c r="B980" t="s">
        <v>6</v>
      </c>
      <c r="C980">
        <v>39.994999999999997</v>
      </c>
      <c r="D980">
        <v>3</v>
      </c>
      <c r="E980" t="s">
        <v>10</v>
      </c>
      <c r="F980" t="s">
        <v>13</v>
      </c>
      <c r="G980">
        <v>9704.6680500000002</v>
      </c>
    </row>
    <row r="981" spans="1:7">
      <c r="A981">
        <v>36</v>
      </c>
      <c r="B981" t="s">
        <v>6</v>
      </c>
      <c r="C981">
        <v>29.92</v>
      </c>
      <c r="D981">
        <v>0</v>
      </c>
      <c r="E981" t="s">
        <v>10</v>
      </c>
      <c r="F981" t="s">
        <v>11</v>
      </c>
      <c r="G981">
        <v>4889.0367999999999</v>
      </c>
    </row>
    <row r="982" spans="1:7">
      <c r="A982">
        <v>54</v>
      </c>
      <c r="B982" t="s">
        <v>9</v>
      </c>
      <c r="C982">
        <v>25.46</v>
      </c>
      <c r="D982">
        <v>1</v>
      </c>
      <c r="E982" t="s">
        <v>10</v>
      </c>
      <c r="F982" t="s">
        <v>13</v>
      </c>
      <c r="G982">
        <v>25517.11363</v>
      </c>
    </row>
    <row r="983" spans="1:7">
      <c r="A983">
        <v>34</v>
      </c>
      <c r="B983" t="s">
        <v>9</v>
      </c>
      <c r="C983">
        <v>21.375</v>
      </c>
      <c r="D983">
        <v>0</v>
      </c>
      <c r="E983" t="s">
        <v>10</v>
      </c>
      <c r="F983" t="s">
        <v>13</v>
      </c>
      <c r="G983">
        <v>4500.33925</v>
      </c>
    </row>
    <row r="984" spans="1:7">
      <c r="A984">
        <v>31</v>
      </c>
      <c r="B984" t="s">
        <v>9</v>
      </c>
      <c r="C984">
        <v>25.9</v>
      </c>
      <c r="D984">
        <v>3</v>
      </c>
      <c r="E984" t="s">
        <v>7</v>
      </c>
      <c r="F984" t="s">
        <v>8</v>
      </c>
      <c r="G984">
        <v>19199.944</v>
      </c>
    </row>
    <row r="985" spans="1:7">
      <c r="A985">
        <v>27</v>
      </c>
      <c r="B985" t="s">
        <v>6</v>
      </c>
      <c r="C985">
        <v>30.59</v>
      </c>
      <c r="D985">
        <v>1</v>
      </c>
      <c r="E985" t="s">
        <v>10</v>
      </c>
      <c r="F985" t="s">
        <v>13</v>
      </c>
      <c r="G985">
        <v>16796.411940000002</v>
      </c>
    </row>
    <row r="986" spans="1:7">
      <c r="A986">
        <v>20</v>
      </c>
      <c r="B986" t="s">
        <v>9</v>
      </c>
      <c r="C986">
        <v>30.114999999999998</v>
      </c>
      <c r="D986">
        <v>5</v>
      </c>
      <c r="E986" t="s">
        <v>10</v>
      </c>
      <c r="F986" t="s">
        <v>13</v>
      </c>
      <c r="G986">
        <v>4915.0598499999996</v>
      </c>
    </row>
    <row r="987" spans="1:7">
      <c r="A987">
        <v>44</v>
      </c>
      <c r="B987" t="s">
        <v>6</v>
      </c>
      <c r="C987">
        <v>25.8</v>
      </c>
      <c r="D987">
        <v>1</v>
      </c>
      <c r="E987" t="s">
        <v>10</v>
      </c>
      <c r="F987" t="s">
        <v>8</v>
      </c>
      <c r="G987">
        <v>7624.63</v>
      </c>
    </row>
    <row r="988" spans="1:7">
      <c r="A988">
        <v>43</v>
      </c>
      <c r="B988" t="s">
        <v>9</v>
      </c>
      <c r="C988">
        <v>30.114999999999998</v>
      </c>
      <c r="D988">
        <v>3</v>
      </c>
      <c r="E988" t="s">
        <v>10</v>
      </c>
      <c r="F988" t="s">
        <v>12</v>
      </c>
      <c r="G988">
        <v>8410.0468500000006</v>
      </c>
    </row>
    <row r="989" spans="1:7">
      <c r="A989">
        <v>45</v>
      </c>
      <c r="B989" t="s">
        <v>6</v>
      </c>
      <c r="C989">
        <v>27.645</v>
      </c>
      <c r="D989">
        <v>1</v>
      </c>
      <c r="E989" t="s">
        <v>10</v>
      </c>
      <c r="F989" t="s">
        <v>12</v>
      </c>
      <c r="G989">
        <v>28340.188849999999</v>
      </c>
    </row>
    <row r="990" spans="1:7">
      <c r="A990">
        <v>34</v>
      </c>
      <c r="B990" t="s">
        <v>9</v>
      </c>
      <c r="C990">
        <v>34.674999999999997</v>
      </c>
      <c r="D990">
        <v>0</v>
      </c>
      <c r="E990" t="s">
        <v>10</v>
      </c>
      <c r="F990" t="s">
        <v>13</v>
      </c>
      <c r="G990">
        <v>4518.8262500000001</v>
      </c>
    </row>
    <row r="991" spans="1:7">
      <c r="A991">
        <v>24</v>
      </c>
      <c r="B991" t="s">
        <v>6</v>
      </c>
      <c r="C991">
        <v>20.52</v>
      </c>
      <c r="D991">
        <v>0</v>
      </c>
      <c r="E991" t="s">
        <v>7</v>
      </c>
      <c r="F991" t="s">
        <v>13</v>
      </c>
      <c r="G991">
        <v>14571.890799999999</v>
      </c>
    </row>
    <row r="992" spans="1:7">
      <c r="A992">
        <v>26</v>
      </c>
      <c r="B992" t="s">
        <v>6</v>
      </c>
      <c r="C992">
        <v>19.8</v>
      </c>
      <c r="D992">
        <v>1</v>
      </c>
      <c r="E992" t="s">
        <v>10</v>
      </c>
      <c r="F992" t="s">
        <v>8</v>
      </c>
      <c r="G992">
        <v>3378.91</v>
      </c>
    </row>
    <row r="993" spans="1:7">
      <c r="A993">
        <v>38</v>
      </c>
      <c r="B993" t="s">
        <v>6</v>
      </c>
      <c r="C993">
        <v>27.835000000000001</v>
      </c>
      <c r="D993">
        <v>2</v>
      </c>
      <c r="E993" t="s">
        <v>10</v>
      </c>
      <c r="F993" t="s">
        <v>13</v>
      </c>
      <c r="G993">
        <v>7144.86265</v>
      </c>
    </row>
    <row r="994" spans="1:7">
      <c r="A994">
        <v>50</v>
      </c>
      <c r="B994" t="s">
        <v>6</v>
      </c>
      <c r="C994">
        <v>31.6</v>
      </c>
      <c r="D994">
        <v>2</v>
      </c>
      <c r="E994" t="s">
        <v>10</v>
      </c>
      <c r="F994" t="s">
        <v>8</v>
      </c>
      <c r="G994">
        <v>10118.424000000001</v>
      </c>
    </row>
    <row r="995" spans="1:7">
      <c r="A995">
        <v>38</v>
      </c>
      <c r="B995" t="s">
        <v>9</v>
      </c>
      <c r="C995">
        <v>28.27</v>
      </c>
      <c r="D995">
        <v>1</v>
      </c>
      <c r="E995" t="s">
        <v>10</v>
      </c>
      <c r="F995" t="s">
        <v>11</v>
      </c>
      <c r="G995">
        <v>5484.4673000000003</v>
      </c>
    </row>
    <row r="996" spans="1:7">
      <c r="A996">
        <v>27</v>
      </c>
      <c r="B996" t="s">
        <v>6</v>
      </c>
      <c r="C996">
        <v>20.045000000000002</v>
      </c>
      <c r="D996">
        <v>3</v>
      </c>
      <c r="E996" t="s">
        <v>7</v>
      </c>
      <c r="F996" t="s">
        <v>12</v>
      </c>
      <c r="G996">
        <v>16420.494549999999</v>
      </c>
    </row>
    <row r="997" spans="1:7">
      <c r="A997">
        <v>39</v>
      </c>
      <c r="B997" t="s">
        <v>6</v>
      </c>
      <c r="C997">
        <v>23.274999999999999</v>
      </c>
      <c r="D997">
        <v>3</v>
      </c>
      <c r="E997" t="s">
        <v>10</v>
      </c>
      <c r="F997" t="s">
        <v>13</v>
      </c>
      <c r="G997">
        <v>7986.4752500000004</v>
      </c>
    </row>
    <row r="998" spans="1:7">
      <c r="A998">
        <v>39</v>
      </c>
      <c r="B998" t="s">
        <v>6</v>
      </c>
      <c r="C998">
        <v>34.1</v>
      </c>
      <c r="D998">
        <v>3</v>
      </c>
      <c r="E998" t="s">
        <v>10</v>
      </c>
      <c r="F998" t="s">
        <v>8</v>
      </c>
      <c r="G998">
        <v>7418.5219999999999</v>
      </c>
    </row>
    <row r="999" spans="1:7">
      <c r="A999">
        <v>63</v>
      </c>
      <c r="B999" t="s">
        <v>6</v>
      </c>
      <c r="C999">
        <v>36.85</v>
      </c>
      <c r="D999">
        <v>0</v>
      </c>
      <c r="E999" t="s">
        <v>10</v>
      </c>
      <c r="F999" t="s">
        <v>11</v>
      </c>
      <c r="G999">
        <v>13887.968500000001</v>
      </c>
    </row>
    <row r="1000" spans="1:7">
      <c r="A1000">
        <v>33</v>
      </c>
      <c r="B1000" t="s">
        <v>6</v>
      </c>
      <c r="C1000">
        <v>36.29</v>
      </c>
      <c r="D1000">
        <v>3</v>
      </c>
      <c r="E1000" t="s">
        <v>10</v>
      </c>
      <c r="F1000" t="s">
        <v>13</v>
      </c>
      <c r="G1000">
        <v>6551.7501000000002</v>
      </c>
    </row>
    <row r="1001" spans="1:7">
      <c r="A1001">
        <v>36</v>
      </c>
      <c r="B1001" t="s">
        <v>6</v>
      </c>
      <c r="C1001">
        <v>26.885000000000002</v>
      </c>
      <c r="D1001">
        <v>0</v>
      </c>
      <c r="E1001" t="s">
        <v>10</v>
      </c>
      <c r="F1001" t="s">
        <v>12</v>
      </c>
      <c r="G1001">
        <v>5267.8181500000001</v>
      </c>
    </row>
    <row r="1002" spans="1:7">
      <c r="A1002">
        <v>30</v>
      </c>
      <c r="B1002" t="s">
        <v>9</v>
      </c>
      <c r="C1002">
        <v>22.99</v>
      </c>
      <c r="D1002">
        <v>2</v>
      </c>
      <c r="E1002" t="s">
        <v>7</v>
      </c>
      <c r="F1002" t="s">
        <v>12</v>
      </c>
      <c r="G1002">
        <v>17361.766100000001</v>
      </c>
    </row>
    <row r="1003" spans="1:7">
      <c r="A1003">
        <v>24</v>
      </c>
      <c r="B1003" t="s">
        <v>9</v>
      </c>
      <c r="C1003">
        <v>32.700000000000003</v>
      </c>
      <c r="D1003">
        <v>0</v>
      </c>
      <c r="E1003" t="s">
        <v>7</v>
      </c>
      <c r="F1003" t="s">
        <v>8</v>
      </c>
      <c r="G1003">
        <v>34472.841</v>
      </c>
    </row>
    <row r="1004" spans="1:7">
      <c r="A1004">
        <v>24</v>
      </c>
      <c r="B1004" t="s">
        <v>9</v>
      </c>
      <c r="C1004">
        <v>25.8</v>
      </c>
      <c r="D1004">
        <v>0</v>
      </c>
      <c r="E1004" t="s">
        <v>10</v>
      </c>
      <c r="F1004" t="s">
        <v>8</v>
      </c>
      <c r="G1004">
        <v>1972.95</v>
      </c>
    </row>
    <row r="1005" spans="1:7">
      <c r="A1005">
        <v>48</v>
      </c>
      <c r="B1005" t="s">
        <v>9</v>
      </c>
      <c r="C1005">
        <v>29.6</v>
      </c>
      <c r="D1005">
        <v>0</v>
      </c>
      <c r="E1005" t="s">
        <v>10</v>
      </c>
      <c r="F1005" t="s">
        <v>8</v>
      </c>
      <c r="G1005">
        <v>21232.182260000001</v>
      </c>
    </row>
    <row r="1006" spans="1:7">
      <c r="A1006">
        <v>47</v>
      </c>
      <c r="B1006" t="s">
        <v>9</v>
      </c>
      <c r="C1006">
        <v>19.190000000000001</v>
      </c>
      <c r="D1006">
        <v>1</v>
      </c>
      <c r="E1006" t="s">
        <v>10</v>
      </c>
      <c r="F1006" t="s">
        <v>13</v>
      </c>
      <c r="G1006">
        <v>8627.5411000000004</v>
      </c>
    </row>
    <row r="1007" spans="1:7">
      <c r="A1007">
        <v>29</v>
      </c>
      <c r="B1007" t="s">
        <v>9</v>
      </c>
      <c r="C1007">
        <v>31.73</v>
      </c>
      <c r="D1007">
        <v>2</v>
      </c>
      <c r="E1007" t="s">
        <v>10</v>
      </c>
      <c r="F1007" t="s">
        <v>12</v>
      </c>
      <c r="G1007">
        <v>4433.3877000000002</v>
      </c>
    </row>
    <row r="1008" spans="1:7">
      <c r="A1008">
        <v>28</v>
      </c>
      <c r="B1008" t="s">
        <v>9</v>
      </c>
      <c r="C1008">
        <v>29.26</v>
      </c>
      <c r="D1008">
        <v>2</v>
      </c>
      <c r="E1008" t="s">
        <v>10</v>
      </c>
      <c r="F1008" t="s">
        <v>13</v>
      </c>
      <c r="G1008">
        <v>4438.2633999999998</v>
      </c>
    </row>
    <row r="1009" spans="1:7">
      <c r="A1009">
        <v>47</v>
      </c>
      <c r="B1009" t="s">
        <v>9</v>
      </c>
      <c r="C1009">
        <v>28.215</v>
      </c>
      <c r="D1009">
        <v>3</v>
      </c>
      <c r="E1009" t="s">
        <v>7</v>
      </c>
      <c r="F1009" t="s">
        <v>12</v>
      </c>
      <c r="G1009">
        <v>24915.220850000002</v>
      </c>
    </row>
    <row r="1010" spans="1:7">
      <c r="A1010">
        <v>25</v>
      </c>
      <c r="B1010" t="s">
        <v>9</v>
      </c>
      <c r="C1010">
        <v>24.984999999999999</v>
      </c>
      <c r="D1010">
        <v>2</v>
      </c>
      <c r="E1010" t="s">
        <v>10</v>
      </c>
      <c r="F1010" t="s">
        <v>13</v>
      </c>
      <c r="G1010">
        <v>23241.47453</v>
      </c>
    </row>
    <row r="1011" spans="1:7">
      <c r="A1011">
        <v>51</v>
      </c>
      <c r="B1011" t="s">
        <v>9</v>
      </c>
      <c r="C1011">
        <v>27.74</v>
      </c>
      <c r="D1011">
        <v>1</v>
      </c>
      <c r="E1011" t="s">
        <v>10</v>
      </c>
      <c r="F1011" t="s">
        <v>13</v>
      </c>
      <c r="G1011">
        <v>9957.7216000000008</v>
      </c>
    </row>
    <row r="1012" spans="1:7">
      <c r="A1012">
        <v>48</v>
      </c>
      <c r="B1012" t="s">
        <v>6</v>
      </c>
      <c r="C1012">
        <v>22.8</v>
      </c>
      <c r="D1012">
        <v>0</v>
      </c>
      <c r="E1012" t="s">
        <v>10</v>
      </c>
      <c r="F1012" t="s">
        <v>8</v>
      </c>
      <c r="G1012">
        <v>8269.0439999999999</v>
      </c>
    </row>
    <row r="1013" spans="1:7">
      <c r="A1013">
        <v>43</v>
      </c>
      <c r="B1013" t="s">
        <v>9</v>
      </c>
      <c r="C1013">
        <v>20.13</v>
      </c>
      <c r="D1013">
        <v>2</v>
      </c>
      <c r="E1013" t="s">
        <v>7</v>
      </c>
      <c r="F1013" t="s">
        <v>11</v>
      </c>
      <c r="G1013">
        <v>18767.737700000001</v>
      </c>
    </row>
    <row r="1014" spans="1:7">
      <c r="A1014">
        <v>61</v>
      </c>
      <c r="B1014" t="s">
        <v>6</v>
      </c>
      <c r="C1014">
        <v>33.33</v>
      </c>
      <c r="D1014">
        <v>4</v>
      </c>
      <c r="E1014" t="s">
        <v>10</v>
      </c>
      <c r="F1014" t="s">
        <v>11</v>
      </c>
      <c r="G1014">
        <v>36580.282160000002</v>
      </c>
    </row>
    <row r="1015" spans="1:7">
      <c r="A1015">
        <v>48</v>
      </c>
      <c r="B1015" t="s">
        <v>9</v>
      </c>
      <c r="C1015">
        <v>32.299999999999997</v>
      </c>
      <c r="D1015">
        <v>1</v>
      </c>
      <c r="E1015" t="s">
        <v>10</v>
      </c>
      <c r="F1015" t="s">
        <v>12</v>
      </c>
      <c r="G1015">
        <v>8765.2489999999998</v>
      </c>
    </row>
    <row r="1016" spans="1:7">
      <c r="A1016">
        <v>38</v>
      </c>
      <c r="B1016" t="s">
        <v>6</v>
      </c>
      <c r="C1016">
        <v>27.6</v>
      </c>
      <c r="D1016">
        <v>0</v>
      </c>
      <c r="E1016" t="s">
        <v>10</v>
      </c>
      <c r="F1016" t="s">
        <v>8</v>
      </c>
      <c r="G1016">
        <v>5383.5360000000001</v>
      </c>
    </row>
    <row r="1017" spans="1:7">
      <c r="A1017">
        <v>59</v>
      </c>
      <c r="B1017" t="s">
        <v>9</v>
      </c>
      <c r="C1017">
        <v>25.46</v>
      </c>
      <c r="D1017">
        <v>0</v>
      </c>
      <c r="E1017" t="s">
        <v>10</v>
      </c>
      <c r="F1017" t="s">
        <v>12</v>
      </c>
      <c r="G1017">
        <v>12124.992399999999</v>
      </c>
    </row>
    <row r="1018" spans="1:7">
      <c r="A1018">
        <v>19</v>
      </c>
      <c r="B1018" t="s">
        <v>6</v>
      </c>
      <c r="C1018">
        <v>24.605</v>
      </c>
      <c r="D1018">
        <v>1</v>
      </c>
      <c r="E1018" t="s">
        <v>10</v>
      </c>
      <c r="F1018" t="s">
        <v>12</v>
      </c>
      <c r="G1018">
        <v>2709.24395</v>
      </c>
    </row>
    <row r="1019" spans="1:7">
      <c r="A1019">
        <v>26</v>
      </c>
      <c r="B1019" t="s">
        <v>6</v>
      </c>
      <c r="C1019">
        <v>34.200000000000003</v>
      </c>
      <c r="D1019">
        <v>2</v>
      </c>
      <c r="E1019" t="s">
        <v>10</v>
      </c>
      <c r="F1019" t="s">
        <v>8</v>
      </c>
      <c r="G1019">
        <v>3987.9259999999999</v>
      </c>
    </row>
    <row r="1020" spans="1:7">
      <c r="A1020">
        <v>54</v>
      </c>
      <c r="B1020" t="s">
        <v>6</v>
      </c>
      <c r="C1020">
        <v>35.814999999999998</v>
      </c>
      <c r="D1020">
        <v>3</v>
      </c>
      <c r="E1020" t="s">
        <v>10</v>
      </c>
      <c r="F1020" t="s">
        <v>12</v>
      </c>
      <c r="G1020">
        <v>12495.290849999999</v>
      </c>
    </row>
    <row r="1021" spans="1:7">
      <c r="A1021">
        <v>21</v>
      </c>
      <c r="B1021" t="s">
        <v>6</v>
      </c>
      <c r="C1021">
        <v>32.68</v>
      </c>
      <c r="D1021">
        <v>2</v>
      </c>
      <c r="E1021" t="s">
        <v>10</v>
      </c>
      <c r="F1021" t="s">
        <v>12</v>
      </c>
      <c r="G1021">
        <v>26018.950519999999</v>
      </c>
    </row>
    <row r="1022" spans="1:7">
      <c r="A1022">
        <v>51</v>
      </c>
      <c r="B1022" t="s">
        <v>9</v>
      </c>
      <c r="C1022">
        <v>37</v>
      </c>
      <c r="D1022">
        <v>0</v>
      </c>
      <c r="E1022" t="s">
        <v>10</v>
      </c>
      <c r="F1022" t="s">
        <v>8</v>
      </c>
      <c r="G1022">
        <v>8798.5930000000008</v>
      </c>
    </row>
    <row r="1023" spans="1:7">
      <c r="A1023">
        <v>22</v>
      </c>
      <c r="B1023" t="s">
        <v>6</v>
      </c>
      <c r="C1023">
        <v>31.02</v>
      </c>
      <c r="D1023">
        <v>3</v>
      </c>
      <c r="E1023" t="s">
        <v>7</v>
      </c>
      <c r="F1023" t="s">
        <v>11</v>
      </c>
      <c r="G1023">
        <v>35595.589800000002</v>
      </c>
    </row>
    <row r="1024" spans="1:7">
      <c r="A1024">
        <v>47</v>
      </c>
      <c r="B1024" t="s">
        <v>9</v>
      </c>
      <c r="C1024">
        <v>36.08</v>
      </c>
      <c r="D1024">
        <v>1</v>
      </c>
      <c r="E1024" t="s">
        <v>7</v>
      </c>
      <c r="F1024" t="s">
        <v>11</v>
      </c>
      <c r="G1024">
        <v>42211.138200000001</v>
      </c>
    </row>
    <row r="1025" spans="1:7">
      <c r="A1025">
        <v>18</v>
      </c>
      <c r="B1025" t="s">
        <v>9</v>
      </c>
      <c r="C1025">
        <v>23.32</v>
      </c>
      <c r="D1025">
        <v>1</v>
      </c>
      <c r="E1025" t="s">
        <v>10</v>
      </c>
      <c r="F1025" t="s">
        <v>11</v>
      </c>
      <c r="G1025">
        <v>1711.0268000000001</v>
      </c>
    </row>
    <row r="1026" spans="1:7">
      <c r="A1026">
        <v>47</v>
      </c>
      <c r="B1026" t="s">
        <v>6</v>
      </c>
      <c r="C1026">
        <v>45.32</v>
      </c>
      <c r="D1026">
        <v>1</v>
      </c>
      <c r="E1026" t="s">
        <v>10</v>
      </c>
      <c r="F1026" t="s">
        <v>11</v>
      </c>
      <c r="G1026">
        <v>8569.8618000000006</v>
      </c>
    </row>
    <row r="1027" spans="1:7">
      <c r="A1027">
        <v>21</v>
      </c>
      <c r="B1027" t="s">
        <v>6</v>
      </c>
      <c r="C1027">
        <v>34.6</v>
      </c>
      <c r="D1027">
        <v>0</v>
      </c>
      <c r="E1027" t="s">
        <v>10</v>
      </c>
      <c r="F1027" t="s">
        <v>8</v>
      </c>
      <c r="G1027">
        <v>2020.1769999999999</v>
      </c>
    </row>
    <row r="1028" spans="1:7">
      <c r="A1028">
        <v>19</v>
      </c>
      <c r="B1028" t="s">
        <v>9</v>
      </c>
      <c r="C1028">
        <v>26.03</v>
      </c>
      <c r="D1028">
        <v>1</v>
      </c>
      <c r="E1028" t="s">
        <v>7</v>
      </c>
      <c r="F1028" t="s">
        <v>12</v>
      </c>
      <c r="G1028">
        <v>16450.894700000001</v>
      </c>
    </row>
    <row r="1029" spans="1:7">
      <c r="A1029">
        <v>23</v>
      </c>
      <c r="B1029" t="s">
        <v>9</v>
      </c>
      <c r="C1029">
        <v>18.715</v>
      </c>
      <c r="D1029">
        <v>0</v>
      </c>
      <c r="E1029" t="s">
        <v>10</v>
      </c>
      <c r="F1029" t="s">
        <v>12</v>
      </c>
      <c r="G1029">
        <v>21595.382290000001</v>
      </c>
    </row>
    <row r="1030" spans="1:7">
      <c r="A1030">
        <v>54</v>
      </c>
      <c r="B1030" t="s">
        <v>9</v>
      </c>
      <c r="C1030">
        <v>31.6</v>
      </c>
      <c r="D1030">
        <v>0</v>
      </c>
      <c r="E1030" t="s">
        <v>10</v>
      </c>
      <c r="F1030" t="s">
        <v>8</v>
      </c>
      <c r="G1030">
        <v>9850.4320000000007</v>
      </c>
    </row>
    <row r="1031" spans="1:7">
      <c r="A1031">
        <v>37</v>
      </c>
      <c r="B1031" t="s">
        <v>6</v>
      </c>
      <c r="C1031">
        <v>17.29</v>
      </c>
      <c r="D1031">
        <v>2</v>
      </c>
      <c r="E1031" t="s">
        <v>10</v>
      </c>
      <c r="F1031" t="s">
        <v>13</v>
      </c>
      <c r="G1031">
        <v>6877.9800999999998</v>
      </c>
    </row>
    <row r="1032" spans="1:7">
      <c r="A1032">
        <v>46</v>
      </c>
      <c r="B1032" t="s">
        <v>6</v>
      </c>
      <c r="C1032">
        <v>23.655000000000001</v>
      </c>
      <c r="D1032">
        <v>1</v>
      </c>
      <c r="E1032" t="s">
        <v>7</v>
      </c>
      <c r="F1032" t="s">
        <v>12</v>
      </c>
      <c r="G1032">
        <v>21677.283449999999</v>
      </c>
    </row>
    <row r="1033" spans="1:7">
      <c r="A1033">
        <v>55</v>
      </c>
      <c r="B1033" t="s">
        <v>6</v>
      </c>
      <c r="C1033">
        <v>35.200000000000003</v>
      </c>
      <c r="D1033">
        <v>0</v>
      </c>
      <c r="E1033" t="s">
        <v>7</v>
      </c>
      <c r="F1033" t="s">
        <v>11</v>
      </c>
      <c r="G1033">
        <v>44423.803</v>
      </c>
    </row>
    <row r="1034" spans="1:7">
      <c r="A1034">
        <v>30</v>
      </c>
      <c r="B1034" t="s">
        <v>6</v>
      </c>
      <c r="C1034">
        <v>27.93</v>
      </c>
      <c r="D1034">
        <v>0</v>
      </c>
      <c r="E1034" t="s">
        <v>10</v>
      </c>
      <c r="F1034" t="s">
        <v>13</v>
      </c>
      <c r="G1034">
        <v>4137.5227000000004</v>
      </c>
    </row>
    <row r="1035" spans="1:7">
      <c r="A1035">
        <v>18</v>
      </c>
      <c r="B1035" t="s">
        <v>9</v>
      </c>
      <c r="C1035">
        <v>21.565000000000001</v>
      </c>
      <c r="D1035">
        <v>0</v>
      </c>
      <c r="E1035" t="s">
        <v>7</v>
      </c>
      <c r="F1035" t="s">
        <v>13</v>
      </c>
      <c r="G1035">
        <v>13747.87235</v>
      </c>
    </row>
    <row r="1036" spans="1:7">
      <c r="A1036">
        <v>61</v>
      </c>
      <c r="B1036" t="s">
        <v>9</v>
      </c>
      <c r="C1036">
        <v>38.380000000000003</v>
      </c>
      <c r="D1036">
        <v>0</v>
      </c>
      <c r="E1036" t="s">
        <v>10</v>
      </c>
      <c r="F1036" t="s">
        <v>12</v>
      </c>
      <c r="G1036">
        <v>12950.0712</v>
      </c>
    </row>
    <row r="1037" spans="1:7">
      <c r="A1037">
        <v>54</v>
      </c>
      <c r="B1037" t="s">
        <v>6</v>
      </c>
      <c r="C1037">
        <v>23</v>
      </c>
      <c r="D1037">
        <v>3</v>
      </c>
      <c r="E1037" t="s">
        <v>10</v>
      </c>
      <c r="F1037" t="s">
        <v>8</v>
      </c>
      <c r="G1037">
        <v>12094.477999999999</v>
      </c>
    </row>
    <row r="1038" spans="1:7">
      <c r="A1038">
        <v>22</v>
      </c>
      <c r="B1038" t="s">
        <v>9</v>
      </c>
      <c r="C1038">
        <v>37.07</v>
      </c>
      <c r="D1038">
        <v>2</v>
      </c>
      <c r="E1038" t="s">
        <v>7</v>
      </c>
      <c r="F1038" t="s">
        <v>11</v>
      </c>
      <c r="G1038">
        <v>37484.4493</v>
      </c>
    </row>
    <row r="1039" spans="1:7">
      <c r="A1039">
        <v>45</v>
      </c>
      <c r="B1039" t="s">
        <v>6</v>
      </c>
      <c r="C1039">
        <v>30.495000000000001</v>
      </c>
      <c r="D1039">
        <v>1</v>
      </c>
      <c r="E1039" t="s">
        <v>7</v>
      </c>
      <c r="F1039" t="s">
        <v>12</v>
      </c>
      <c r="G1039">
        <v>39725.518049999999</v>
      </c>
    </row>
    <row r="1040" spans="1:7">
      <c r="A1040">
        <v>22</v>
      </c>
      <c r="B1040" t="s">
        <v>9</v>
      </c>
      <c r="C1040">
        <v>28.88</v>
      </c>
      <c r="D1040">
        <v>0</v>
      </c>
      <c r="E1040" t="s">
        <v>10</v>
      </c>
      <c r="F1040" t="s">
        <v>13</v>
      </c>
      <c r="G1040">
        <v>2250.8352</v>
      </c>
    </row>
    <row r="1041" spans="1:7">
      <c r="A1041">
        <v>19</v>
      </c>
      <c r="B1041" t="s">
        <v>9</v>
      </c>
      <c r="C1041">
        <v>27.265000000000001</v>
      </c>
      <c r="D1041">
        <v>2</v>
      </c>
      <c r="E1041" t="s">
        <v>10</v>
      </c>
      <c r="F1041" t="s">
        <v>12</v>
      </c>
      <c r="G1041">
        <v>22493.659640000002</v>
      </c>
    </row>
    <row r="1042" spans="1:7">
      <c r="A1042">
        <v>35</v>
      </c>
      <c r="B1042" t="s">
        <v>6</v>
      </c>
      <c r="C1042">
        <v>28.024999999999999</v>
      </c>
      <c r="D1042">
        <v>0</v>
      </c>
      <c r="E1042" t="s">
        <v>7</v>
      </c>
      <c r="F1042" t="s">
        <v>12</v>
      </c>
      <c r="G1042">
        <v>20234.854749999999</v>
      </c>
    </row>
    <row r="1043" spans="1:7">
      <c r="A1043">
        <v>18</v>
      </c>
      <c r="B1043" t="s">
        <v>9</v>
      </c>
      <c r="C1043">
        <v>23.085000000000001</v>
      </c>
      <c r="D1043">
        <v>0</v>
      </c>
      <c r="E1043" t="s">
        <v>10</v>
      </c>
      <c r="F1043" t="s">
        <v>13</v>
      </c>
      <c r="G1043">
        <v>1704.7001499999999</v>
      </c>
    </row>
    <row r="1044" spans="1:7">
      <c r="A1044">
        <v>20</v>
      </c>
      <c r="B1044" t="s">
        <v>9</v>
      </c>
      <c r="C1044">
        <v>30.684999999999999</v>
      </c>
      <c r="D1044">
        <v>0</v>
      </c>
      <c r="E1044" t="s">
        <v>7</v>
      </c>
      <c r="F1044" t="s">
        <v>13</v>
      </c>
      <c r="G1044">
        <v>33475.817150000003</v>
      </c>
    </row>
    <row r="1045" spans="1:7">
      <c r="A1045">
        <v>28</v>
      </c>
      <c r="B1045" t="s">
        <v>6</v>
      </c>
      <c r="C1045">
        <v>25.8</v>
      </c>
      <c r="D1045">
        <v>0</v>
      </c>
      <c r="E1045" t="s">
        <v>10</v>
      </c>
      <c r="F1045" t="s">
        <v>8</v>
      </c>
      <c r="G1045">
        <v>3161.4540000000002</v>
      </c>
    </row>
    <row r="1046" spans="1:7">
      <c r="A1046">
        <v>55</v>
      </c>
      <c r="B1046" t="s">
        <v>9</v>
      </c>
      <c r="C1046">
        <v>35.244999999999997</v>
      </c>
      <c r="D1046">
        <v>1</v>
      </c>
      <c r="E1046" t="s">
        <v>10</v>
      </c>
      <c r="F1046" t="s">
        <v>13</v>
      </c>
      <c r="G1046">
        <v>11394.065549999999</v>
      </c>
    </row>
    <row r="1047" spans="1:7">
      <c r="A1047">
        <v>43</v>
      </c>
      <c r="B1047" t="s">
        <v>6</v>
      </c>
      <c r="C1047">
        <v>24.7</v>
      </c>
      <c r="D1047">
        <v>2</v>
      </c>
      <c r="E1047" t="s">
        <v>7</v>
      </c>
      <c r="F1047" t="s">
        <v>12</v>
      </c>
      <c r="G1047">
        <v>21880.82</v>
      </c>
    </row>
    <row r="1048" spans="1:7">
      <c r="A1048">
        <v>43</v>
      </c>
      <c r="B1048" t="s">
        <v>6</v>
      </c>
      <c r="C1048">
        <v>25.08</v>
      </c>
      <c r="D1048">
        <v>0</v>
      </c>
      <c r="E1048" t="s">
        <v>10</v>
      </c>
      <c r="F1048" t="s">
        <v>13</v>
      </c>
      <c r="G1048">
        <v>7325.0482000000002</v>
      </c>
    </row>
    <row r="1049" spans="1:7">
      <c r="A1049">
        <v>22</v>
      </c>
      <c r="B1049" t="s">
        <v>9</v>
      </c>
      <c r="C1049">
        <v>52.58</v>
      </c>
      <c r="D1049">
        <v>1</v>
      </c>
      <c r="E1049" t="s">
        <v>7</v>
      </c>
      <c r="F1049" t="s">
        <v>11</v>
      </c>
      <c r="G1049">
        <v>44501.398200000003</v>
      </c>
    </row>
    <row r="1050" spans="1:7">
      <c r="A1050">
        <v>25</v>
      </c>
      <c r="B1050" t="s">
        <v>6</v>
      </c>
      <c r="C1050">
        <v>22.515000000000001</v>
      </c>
      <c r="D1050">
        <v>1</v>
      </c>
      <c r="E1050" t="s">
        <v>10</v>
      </c>
      <c r="F1050" t="s">
        <v>12</v>
      </c>
      <c r="G1050">
        <v>3594.17085</v>
      </c>
    </row>
    <row r="1051" spans="1:7">
      <c r="A1051">
        <v>49</v>
      </c>
      <c r="B1051" t="s">
        <v>9</v>
      </c>
      <c r="C1051">
        <v>30.9</v>
      </c>
      <c r="D1051">
        <v>0</v>
      </c>
      <c r="E1051" t="s">
        <v>7</v>
      </c>
      <c r="F1051" t="s">
        <v>8</v>
      </c>
      <c r="G1051">
        <v>39727.614000000001</v>
      </c>
    </row>
    <row r="1052" spans="1:7">
      <c r="A1052">
        <v>44</v>
      </c>
      <c r="B1052" t="s">
        <v>6</v>
      </c>
      <c r="C1052">
        <v>36.954999999999998</v>
      </c>
      <c r="D1052">
        <v>1</v>
      </c>
      <c r="E1052" t="s">
        <v>10</v>
      </c>
      <c r="F1052" t="s">
        <v>12</v>
      </c>
      <c r="G1052">
        <v>8023.1354499999998</v>
      </c>
    </row>
    <row r="1053" spans="1:7">
      <c r="A1053">
        <v>64</v>
      </c>
      <c r="B1053" t="s">
        <v>9</v>
      </c>
      <c r="C1053">
        <v>26.41</v>
      </c>
      <c r="D1053">
        <v>0</v>
      </c>
      <c r="E1053" t="s">
        <v>10</v>
      </c>
      <c r="F1053" t="s">
        <v>13</v>
      </c>
      <c r="G1053">
        <v>14394.5579</v>
      </c>
    </row>
    <row r="1054" spans="1:7">
      <c r="A1054">
        <v>49</v>
      </c>
      <c r="B1054" t="s">
        <v>9</v>
      </c>
      <c r="C1054">
        <v>29.83</v>
      </c>
      <c r="D1054">
        <v>1</v>
      </c>
      <c r="E1054" t="s">
        <v>10</v>
      </c>
      <c r="F1054" t="s">
        <v>13</v>
      </c>
      <c r="G1054">
        <v>9288.0267000000003</v>
      </c>
    </row>
    <row r="1055" spans="1:7">
      <c r="A1055">
        <v>47</v>
      </c>
      <c r="B1055" t="s">
        <v>9</v>
      </c>
      <c r="C1055">
        <v>29.8</v>
      </c>
      <c r="D1055">
        <v>3</v>
      </c>
      <c r="E1055" t="s">
        <v>7</v>
      </c>
      <c r="F1055" t="s">
        <v>8</v>
      </c>
      <c r="G1055">
        <v>25309.489000000001</v>
      </c>
    </row>
    <row r="1056" spans="1:7">
      <c r="A1056">
        <v>27</v>
      </c>
      <c r="B1056" t="s">
        <v>6</v>
      </c>
      <c r="C1056">
        <v>21.47</v>
      </c>
      <c r="D1056">
        <v>0</v>
      </c>
      <c r="E1056" t="s">
        <v>10</v>
      </c>
      <c r="F1056" t="s">
        <v>12</v>
      </c>
      <c r="G1056">
        <v>3353.4703</v>
      </c>
    </row>
    <row r="1057" spans="1:7">
      <c r="A1057">
        <v>55</v>
      </c>
      <c r="B1057" t="s">
        <v>9</v>
      </c>
      <c r="C1057">
        <v>27.645</v>
      </c>
      <c r="D1057">
        <v>0</v>
      </c>
      <c r="E1057" t="s">
        <v>10</v>
      </c>
      <c r="F1057" t="s">
        <v>12</v>
      </c>
      <c r="G1057">
        <v>10594.501550000001</v>
      </c>
    </row>
    <row r="1058" spans="1:7">
      <c r="A1058">
        <v>48</v>
      </c>
      <c r="B1058" t="s">
        <v>6</v>
      </c>
      <c r="C1058">
        <v>28.9</v>
      </c>
      <c r="D1058">
        <v>0</v>
      </c>
      <c r="E1058" t="s">
        <v>10</v>
      </c>
      <c r="F1058" t="s">
        <v>8</v>
      </c>
      <c r="G1058">
        <v>8277.5229999999992</v>
      </c>
    </row>
    <row r="1059" spans="1:7">
      <c r="A1059">
        <v>45</v>
      </c>
      <c r="B1059" t="s">
        <v>6</v>
      </c>
      <c r="C1059">
        <v>31.79</v>
      </c>
      <c r="D1059">
        <v>0</v>
      </c>
      <c r="E1059" t="s">
        <v>10</v>
      </c>
      <c r="F1059" t="s">
        <v>11</v>
      </c>
      <c r="G1059">
        <v>17929.303370000001</v>
      </c>
    </row>
    <row r="1060" spans="1:7">
      <c r="A1060">
        <v>24</v>
      </c>
      <c r="B1060" t="s">
        <v>6</v>
      </c>
      <c r="C1060">
        <v>39.49</v>
      </c>
      <c r="D1060">
        <v>0</v>
      </c>
      <c r="E1060" t="s">
        <v>10</v>
      </c>
      <c r="F1060" t="s">
        <v>11</v>
      </c>
      <c r="G1060">
        <v>2480.9791</v>
      </c>
    </row>
    <row r="1061" spans="1:7">
      <c r="A1061">
        <v>32</v>
      </c>
      <c r="B1061" t="s">
        <v>9</v>
      </c>
      <c r="C1061">
        <v>33.82</v>
      </c>
      <c r="D1061">
        <v>1</v>
      </c>
      <c r="E1061" t="s">
        <v>10</v>
      </c>
      <c r="F1061" t="s">
        <v>12</v>
      </c>
      <c r="G1061">
        <v>4462.7218000000003</v>
      </c>
    </row>
    <row r="1062" spans="1:7">
      <c r="A1062">
        <v>24</v>
      </c>
      <c r="B1062" t="s">
        <v>9</v>
      </c>
      <c r="C1062">
        <v>32.01</v>
      </c>
      <c r="D1062">
        <v>0</v>
      </c>
      <c r="E1062" t="s">
        <v>10</v>
      </c>
      <c r="F1062" t="s">
        <v>11</v>
      </c>
      <c r="G1062">
        <v>1981.5818999999999</v>
      </c>
    </row>
    <row r="1063" spans="1:7">
      <c r="A1063">
        <v>57</v>
      </c>
      <c r="B1063" t="s">
        <v>9</v>
      </c>
      <c r="C1063">
        <v>27.94</v>
      </c>
      <c r="D1063">
        <v>1</v>
      </c>
      <c r="E1063" t="s">
        <v>10</v>
      </c>
      <c r="F1063" t="s">
        <v>11</v>
      </c>
      <c r="G1063">
        <v>11554.223599999999</v>
      </c>
    </row>
    <row r="1064" spans="1:7">
      <c r="A1064">
        <v>59</v>
      </c>
      <c r="B1064" t="s">
        <v>9</v>
      </c>
      <c r="C1064">
        <v>41.14</v>
      </c>
      <c r="D1064">
        <v>1</v>
      </c>
      <c r="E1064" t="s">
        <v>7</v>
      </c>
      <c r="F1064" t="s">
        <v>11</v>
      </c>
      <c r="G1064">
        <v>48970.247600000002</v>
      </c>
    </row>
    <row r="1065" spans="1:7">
      <c r="A1065">
        <v>36</v>
      </c>
      <c r="B1065" t="s">
        <v>9</v>
      </c>
      <c r="C1065">
        <v>28.594999999999999</v>
      </c>
      <c r="D1065">
        <v>3</v>
      </c>
      <c r="E1065" t="s">
        <v>10</v>
      </c>
      <c r="F1065" t="s">
        <v>12</v>
      </c>
      <c r="G1065">
        <v>6548.1950500000003</v>
      </c>
    </row>
    <row r="1066" spans="1:7">
      <c r="A1066">
        <v>29</v>
      </c>
      <c r="B1066" t="s">
        <v>6</v>
      </c>
      <c r="C1066">
        <v>25.6</v>
      </c>
      <c r="D1066">
        <v>4</v>
      </c>
      <c r="E1066" t="s">
        <v>10</v>
      </c>
      <c r="F1066" t="s">
        <v>8</v>
      </c>
      <c r="G1066">
        <v>5708.8670000000002</v>
      </c>
    </row>
    <row r="1067" spans="1:7">
      <c r="A1067">
        <v>42</v>
      </c>
      <c r="B1067" t="s">
        <v>6</v>
      </c>
      <c r="C1067">
        <v>25.3</v>
      </c>
      <c r="D1067">
        <v>1</v>
      </c>
      <c r="E1067" t="s">
        <v>10</v>
      </c>
      <c r="F1067" t="s">
        <v>8</v>
      </c>
      <c r="G1067">
        <v>7045.4989999999998</v>
      </c>
    </row>
    <row r="1068" spans="1:7">
      <c r="A1068">
        <v>48</v>
      </c>
      <c r="B1068" t="s">
        <v>9</v>
      </c>
      <c r="C1068">
        <v>37.29</v>
      </c>
      <c r="D1068">
        <v>2</v>
      </c>
      <c r="E1068" t="s">
        <v>10</v>
      </c>
      <c r="F1068" t="s">
        <v>11</v>
      </c>
      <c r="G1068">
        <v>8978.1851000000006</v>
      </c>
    </row>
    <row r="1069" spans="1:7">
      <c r="A1069">
        <v>39</v>
      </c>
      <c r="B1069" t="s">
        <v>9</v>
      </c>
      <c r="C1069">
        <v>42.655000000000001</v>
      </c>
      <c r="D1069">
        <v>0</v>
      </c>
      <c r="E1069" t="s">
        <v>10</v>
      </c>
      <c r="F1069" t="s">
        <v>13</v>
      </c>
      <c r="G1069">
        <v>5757.41345</v>
      </c>
    </row>
    <row r="1070" spans="1:7">
      <c r="A1070">
        <v>63</v>
      </c>
      <c r="B1070" t="s">
        <v>9</v>
      </c>
      <c r="C1070">
        <v>21.66</v>
      </c>
      <c r="D1070">
        <v>1</v>
      </c>
      <c r="E1070" t="s">
        <v>10</v>
      </c>
      <c r="F1070" t="s">
        <v>12</v>
      </c>
      <c r="G1070">
        <v>14349.8544</v>
      </c>
    </row>
    <row r="1071" spans="1:7">
      <c r="A1071">
        <v>54</v>
      </c>
      <c r="B1071" t="s">
        <v>6</v>
      </c>
      <c r="C1071">
        <v>31.9</v>
      </c>
      <c r="D1071">
        <v>1</v>
      </c>
      <c r="E1071" t="s">
        <v>10</v>
      </c>
      <c r="F1071" t="s">
        <v>11</v>
      </c>
      <c r="G1071">
        <v>10928.849</v>
      </c>
    </row>
    <row r="1072" spans="1:7">
      <c r="A1072">
        <v>37</v>
      </c>
      <c r="B1072" t="s">
        <v>9</v>
      </c>
      <c r="C1072">
        <v>37.07</v>
      </c>
      <c r="D1072">
        <v>1</v>
      </c>
      <c r="E1072" t="s">
        <v>7</v>
      </c>
      <c r="F1072" t="s">
        <v>11</v>
      </c>
      <c r="G1072">
        <v>39871.704299999998</v>
      </c>
    </row>
    <row r="1073" spans="1:7">
      <c r="A1073">
        <v>63</v>
      </c>
      <c r="B1073" t="s">
        <v>9</v>
      </c>
      <c r="C1073">
        <v>31.445</v>
      </c>
      <c r="D1073">
        <v>0</v>
      </c>
      <c r="E1073" t="s">
        <v>10</v>
      </c>
      <c r="F1073" t="s">
        <v>13</v>
      </c>
      <c r="G1073">
        <v>13974.455550000001</v>
      </c>
    </row>
    <row r="1074" spans="1:7">
      <c r="A1074">
        <v>21</v>
      </c>
      <c r="B1074" t="s">
        <v>9</v>
      </c>
      <c r="C1074">
        <v>31.254999999999999</v>
      </c>
      <c r="D1074">
        <v>0</v>
      </c>
      <c r="E1074" t="s">
        <v>10</v>
      </c>
      <c r="F1074" t="s">
        <v>12</v>
      </c>
      <c r="G1074">
        <v>1909.52745</v>
      </c>
    </row>
    <row r="1075" spans="1:7">
      <c r="A1075">
        <v>54</v>
      </c>
      <c r="B1075" t="s">
        <v>6</v>
      </c>
      <c r="C1075">
        <v>28.88</v>
      </c>
      <c r="D1075">
        <v>2</v>
      </c>
      <c r="E1075" t="s">
        <v>10</v>
      </c>
      <c r="F1075" t="s">
        <v>13</v>
      </c>
      <c r="G1075">
        <v>12096.6512</v>
      </c>
    </row>
    <row r="1076" spans="1:7">
      <c r="A1076">
        <v>60</v>
      </c>
      <c r="B1076" t="s">
        <v>6</v>
      </c>
      <c r="C1076">
        <v>18.335000000000001</v>
      </c>
      <c r="D1076">
        <v>0</v>
      </c>
      <c r="E1076" t="s">
        <v>10</v>
      </c>
      <c r="F1076" t="s">
        <v>13</v>
      </c>
      <c r="G1076">
        <v>13204.28565</v>
      </c>
    </row>
    <row r="1077" spans="1:7">
      <c r="A1077">
        <v>32</v>
      </c>
      <c r="B1077" t="s">
        <v>6</v>
      </c>
      <c r="C1077">
        <v>29.59</v>
      </c>
      <c r="D1077">
        <v>1</v>
      </c>
      <c r="E1077" t="s">
        <v>10</v>
      </c>
      <c r="F1077" t="s">
        <v>11</v>
      </c>
      <c r="G1077">
        <v>4562.8420999999998</v>
      </c>
    </row>
    <row r="1078" spans="1:7">
      <c r="A1078">
        <v>47</v>
      </c>
      <c r="B1078" t="s">
        <v>6</v>
      </c>
      <c r="C1078">
        <v>32</v>
      </c>
      <c r="D1078">
        <v>1</v>
      </c>
      <c r="E1078" t="s">
        <v>10</v>
      </c>
      <c r="F1078" t="s">
        <v>8</v>
      </c>
      <c r="G1078">
        <v>8551.3469999999998</v>
      </c>
    </row>
    <row r="1079" spans="1:7">
      <c r="A1079">
        <v>21</v>
      </c>
      <c r="B1079" t="s">
        <v>9</v>
      </c>
      <c r="C1079">
        <v>26.03</v>
      </c>
      <c r="D1079">
        <v>0</v>
      </c>
      <c r="E1079" t="s">
        <v>10</v>
      </c>
      <c r="F1079" t="s">
        <v>13</v>
      </c>
      <c r="G1079">
        <v>2102.2647000000002</v>
      </c>
    </row>
    <row r="1080" spans="1:7">
      <c r="A1080">
        <v>28</v>
      </c>
      <c r="B1080" t="s">
        <v>9</v>
      </c>
      <c r="C1080">
        <v>31.68</v>
      </c>
      <c r="D1080">
        <v>0</v>
      </c>
      <c r="E1080" t="s">
        <v>7</v>
      </c>
      <c r="F1080" t="s">
        <v>11</v>
      </c>
      <c r="G1080">
        <v>34672.147199999999</v>
      </c>
    </row>
    <row r="1081" spans="1:7">
      <c r="A1081">
        <v>63</v>
      </c>
      <c r="B1081" t="s">
        <v>9</v>
      </c>
      <c r="C1081">
        <v>33.659999999999997</v>
      </c>
      <c r="D1081">
        <v>3</v>
      </c>
      <c r="E1081" t="s">
        <v>10</v>
      </c>
      <c r="F1081" t="s">
        <v>11</v>
      </c>
      <c r="G1081">
        <v>15161.5344</v>
      </c>
    </row>
    <row r="1082" spans="1:7">
      <c r="A1082">
        <v>18</v>
      </c>
      <c r="B1082" t="s">
        <v>9</v>
      </c>
      <c r="C1082">
        <v>21.78</v>
      </c>
      <c r="D1082">
        <v>2</v>
      </c>
      <c r="E1082" t="s">
        <v>10</v>
      </c>
      <c r="F1082" t="s">
        <v>11</v>
      </c>
      <c r="G1082">
        <v>11884.048580000001</v>
      </c>
    </row>
    <row r="1083" spans="1:7">
      <c r="A1083">
        <v>32</v>
      </c>
      <c r="B1083" t="s">
        <v>9</v>
      </c>
      <c r="C1083">
        <v>27.835000000000001</v>
      </c>
      <c r="D1083">
        <v>1</v>
      </c>
      <c r="E1083" t="s">
        <v>10</v>
      </c>
      <c r="F1083" t="s">
        <v>12</v>
      </c>
      <c r="G1083">
        <v>4454.40265</v>
      </c>
    </row>
    <row r="1084" spans="1:7">
      <c r="A1084">
        <v>38</v>
      </c>
      <c r="B1084" t="s">
        <v>9</v>
      </c>
      <c r="C1084">
        <v>19.95</v>
      </c>
      <c r="D1084">
        <v>1</v>
      </c>
      <c r="E1084" t="s">
        <v>10</v>
      </c>
      <c r="F1084" t="s">
        <v>12</v>
      </c>
      <c r="G1084">
        <v>5855.9025000000001</v>
      </c>
    </row>
    <row r="1085" spans="1:7">
      <c r="A1085">
        <v>32</v>
      </c>
      <c r="B1085" t="s">
        <v>9</v>
      </c>
      <c r="C1085">
        <v>31.5</v>
      </c>
      <c r="D1085">
        <v>1</v>
      </c>
      <c r="E1085" t="s">
        <v>10</v>
      </c>
      <c r="F1085" t="s">
        <v>8</v>
      </c>
      <c r="G1085">
        <v>4076.4969999999998</v>
      </c>
    </row>
    <row r="1086" spans="1:7">
      <c r="A1086">
        <v>62</v>
      </c>
      <c r="B1086" t="s">
        <v>6</v>
      </c>
      <c r="C1086">
        <v>30.495000000000001</v>
      </c>
      <c r="D1086">
        <v>2</v>
      </c>
      <c r="E1086" t="s">
        <v>10</v>
      </c>
      <c r="F1086" t="s">
        <v>12</v>
      </c>
      <c r="G1086">
        <v>15019.760050000001</v>
      </c>
    </row>
    <row r="1087" spans="1:7">
      <c r="A1087">
        <v>39</v>
      </c>
      <c r="B1087" t="s">
        <v>6</v>
      </c>
      <c r="C1087">
        <v>18.3</v>
      </c>
      <c r="D1087">
        <v>5</v>
      </c>
      <c r="E1087" t="s">
        <v>7</v>
      </c>
      <c r="F1087" t="s">
        <v>8</v>
      </c>
      <c r="G1087">
        <v>19023.259999999998</v>
      </c>
    </row>
    <row r="1088" spans="1:7">
      <c r="A1088">
        <v>55</v>
      </c>
      <c r="B1088" t="s">
        <v>9</v>
      </c>
      <c r="C1088">
        <v>28.975000000000001</v>
      </c>
      <c r="D1088">
        <v>0</v>
      </c>
      <c r="E1088" t="s">
        <v>10</v>
      </c>
      <c r="F1088" t="s">
        <v>13</v>
      </c>
      <c r="G1088">
        <v>10796.35025</v>
      </c>
    </row>
    <row r="1089" spans="1:7">
      <c r="A1089">
        <v>57</v>
      </c>
      <c r="B1089" t="s">
        <v>9</v>
      </c>
      <c r="C1089">
        <v>31.54</v>
      </c>
      <c r="D1089">
        <v>0</v>
      </c>
      <c r="E1089" t="s">
        <v>10</v>
      </c>
      <c r="F1089" t="s">
        <v>12</v>
      </c>
      <c r="G1089">
        <v>11353.2276</v>
      </c>
    </row>
    <row r="1090" spans="1:7">
      <c r="A1090">
        <v>52</v>
      </c>
      <c r="B1090" t="s">
        <v>9</v>
      </c>
      <c r="C1090">
        <v>47.74</v>
      </c>
      <c r="D1090">
        <v>1</v>
      </c>
      <c r="E1090" t="s">
        <v>10</v>
      </c>
      <c r="F1090" t="s">
        <v>11</v>
      </c>
      <c r="G1090">
        <v>9748.9105999999992</v>
      </c>
    </row>
    <row r="1091" spans="1:7">
      <c r="A1091">
        <v>56</v>
      </c>
      <c r="B1091" t="s">
        <v>9</v>
      </c>
      <c r="C1091">
        <v>22.1</v>
      </c>
      <c r="D1091">
        <v>0</v>
      </c>
      <c r="E1091" t="s">
        <v>10</v>
      </c>
      <c r="F1091" t="s">
        <v>8</v>
      </c>
      <c r="G1091">
        <v>10577.087</v>
      </c>
    </row>
    <row r="1092" spans="1:7">
      <c r="A1092">
        <v>47</v>
      </c>
      <c r="B1092" t="s">
        <v>9</v>
      </c>
      <c r="C1092">
        <v>36.19</v>
      </c>
      <c r="D1092">
        <v>0</v>
      </c>
      <c r="E1092" t="s">
        <v>7</v>
      </c>
      <c r="F1092" t="s">
        <v>11</v>
      </c>
      <c r="G1092">
        <v>41676.081100000003</v>
      </c>
    </row>
    <row r="1093" spans="1:7">
      <c r="A1093">
        <v>55</v>
      </c>
      <c r="B1093" t="s">
        <v>6</v>
      </c>
      <c r="C1093">
        <v>29.83</v>
      </c>
      <c r="D1093">
        <v>0</v>
      </c>
      <c r="E1093" t="s">
        <v>10</v>
      </c>
      <c r="F1093" t="s">
        <v>13</v>
      </c>
      <c r="G1093">
        <v>11286.538699999999</v>
      </c>
    </row>
    <row r="1094" spans="1:7">
      <c r="A1094">
        <v>23</v>
      </c>
      <c r="B1094" t="s">
        <v>9</v>
      </c>
      <c r="C1094">
        <v>32.700000000000003</v>
      </c>
      <c r="D1094">
        <v>3</v>
      </c>
      <c r="E1094" t="s">
        <v>10</v>
      </c>
      <c r="F1094" t="s">
        <v>8</v>
      </c>
      <c r="G1094">
        <v>3591.48</v>
      </c>
    </row>
    <row r="1095" spans="1:7">
      <c r="A1095">
        <v>22</v>
      </c>
      <c r="B1095" t="s">
        <v>6</v>
      </c>
      <c r="C1095">
        <v>30.4</v>
      </c>
      <c r="D1095">
        <v>0</v>
      </c>
      <c r="E1095" t="s">
        <v>7</v>
      </c>
      <c r="F1095" t="s">
        <v>12</v>
      </c>
      <c r="G1095">
        <v>33907.548000000003</v>
      </c>
    </row>
    <row r="1096" spans="1:7">
      <c r="A1096">
        <v>50</v>
      </c>
      <c r="B1096" t="s">
        <v>6</v>
      </c>
      <c r="C1096">
        <v>33.700000000000003</v>
      </c>
      <c r="D1096">
        <v>4</v>
      </c>
      <c r="E1096" t="s">
        <v>10</v>
      </c>
      <c r="F1096" t="s">
        <v>8</v>
      </c>
      <c r="G1096">
        <v>11299.343000000001</v>
      </c>
    </row>
    <row r="1097" spans="1:7">
      <c r="A1097">
        <v>18</v>
      </c>
      <c r="B1097" t="s">
        <v>6</v>
      </c>
      <c r="C1097">
        <v>31.35</v>
      </c>
      <c r="D1097">
        <v>4</v>
      </c>
      <c r="E1097" t="s">
        <v>10</v>
      </c>
      <c r="F1097" t="s">
        <v>13</v>
      </c>
      <c r="G1097">
        <v>4561.1885000000002</v>
      </c>
    </row>
    <row r="1098" spans="1:7">
      <c r="A1098">
        <v>51</v>
      </c>
      <c r="B1098" t="s">
        <v>6</v>
      </c>
      <c r="C1098">
        <v>34.96</v>
      </c>
      <c r="D1098">
        <v>2</v>
      </c>
      <c r="E1098" t="s">
        <v>7</v>
      </c>
      <c r="F1098" t="s">
        <v>13</v>
      </c>
      <c r="G1098">
        <v>44641.197399999997</v>
      </c>
    </row>
    <row r="1099" spans="1:7">
      <c r="A1099">
        <v>22</v>
      </c>
      <c r="B1099" t="s">
        <v>9</v>
      </c>
      <c r="C1099">
        <v>33.770000000000003</v>
      </c>
      <c r="D1099">
        <v>0</v>
      </c>
      <c r="E1099" t="s">
        <v>10</v>
      </c>
      <c r="F1099" t="s">
        <v>11</v>
      </c>
      <c r="G1099">
        <v>1674.6323</v>
      </c>
    </row>
    <row r="1100" spans="1:7">
      <c r="A1100">
        <v>52</v>
      </c>
      <c r="B1100" t="s">
        <v>6</v>
      </c>
      <c r="C1100">
        <v>30.875</v>
      </c>
      <c r="D1100">
        <v>0</v>
      </c>
      <c r="E1100" t="s">
        <v>10</v>
      </c>
      <c r="F1100" t="s">
        <v>13</v>
      </c>
      <c r="G1100">
        <v>23045.566159999998</v>
      </c>
    </row>
    <row r="1101" spans="1:7">
      <c r="A1101">
        <v>25</v>
      </c>
      <c r="B1101" t="s">
        <v>6</v>
      </c>
      <c r="C1101">
        <v>33.99</v>
      </c>
      <c r="D1101">
        <v>1</v>
      </c>
      <c r="E1101" t="s">
        <v>10</v>
      </c>
      <c r="F1101" t="s">
        <v>11</v>
      </c>
      <c r="G1101">
        <v>3227.1210999999998</v>
      </c>
    </row>
    <row r="1102" spans="1:7">
      <c r="A1102">
        <v>33</v>
      </c>
      <c r="B1102" t="s">
        <v>6</v>
      </c>
      <c r="C1102">
        <v>19.094999999999999</v>
      </c>
      <c r="D1102">
        <v>2</v>
      </c>
      <c r="E1102" t="s">
        <v>7</v>
      </c>
      <c r="F1102" t="s">
        <v>13</v>
      </c>
      <c r="G1102">
        <v>16776.304049999999</v>
      </c>
    </row>
    <row r="1103" spans="1:7">
      <c r="A1103">
        <v>53</v>
      </c>
      <c r="B1103" t="s">
        <v>9</v>
      </c>
      <c r="C1103">
        <v>28.6</v>
      </c>
      <c r="D1103">
        <v>3</v>
      </c>
      <c r="E1103" t="s">
        <v>10</v>
      </c>
      <c r="F1103" t="s">
        <v>8</v>
      </c>
      <c r="G1103">
        <v>11253.421</v>
      </c>
    </row>
    <row r="1104" spans="1:7">
      <c r="A1104">
        <v>29</v>
      </c>
      <c r="B1104" t="s">
        <v>9</v>
      </c>
      <c r="C1104">
        <v>38.94</v>
      </c>
      <c r="D1104">
        <v>1</v>
      </c>
      <c r="E1104" t="s">
        <v>10</v>
      </c>
      <c r="F1104" t="s">
        <v>11</v>
      </c>
      <c r="G1104">
        <v>3471.4096</v>
      </c>
    </row>
    <row r="1105" spans="1:7">
      <c r="A1105">
        <v>58</v>
      </c>
      <c r="B1105" t="s">
        <v>9</v>
      </c>
      <c r="C1105">
        <v>36.08</v>
      </c>
      <c r="D1105">
        <v>0</v>
      </c>
      <c r="E1105" t="s">
        <v>10</v>
      </c>
      <c r="F1105" t="s">
        <v>11</v>
      </c>
      <c r="G1105">
        <v>11363.2832</v>
      </c>
    </row>
    <row r="1106" spans="1:7">
      <c r="A1106">
        <v>37</v>
      </c>
      <c r="B1106" t="s">
        <v>9</v>
      </c>
      <c r="C1106">
        <v>29.8</v>
      </c>
      <c r="D1106">
        <v>0</v>
      </c>
      <c r="E1106" t="s">
        <v>10</v>
      </c>
      <c r="F1106" t="s">
        <v>8</v>
      </c>
      <c r="G1106">
        <v>20420.604650000001</v>
      </c>
    </row>
    <row r="1107" spans="1:7">
      <c r="A1107">
        <v>54</v>
      </c>
      <c r="B1107" t="s">
        <v>6</v>
      </c>
      <c r="C1107">
        <v>31.24</v>
      </c>
      <c r="D1107">
        <v>0</v>
      </c>
      <c r="E1107" t="s">
        <v>10</v>
      </c>
      <c r="F1107" t="s">
        <v>11</v>
      </c>
      <c r="G1107">
        <v>10338.9316</v>
      </c>
    </row>
    <row r="1108" spans="1:7">
      <c r="A1108">
        <v>49</v>
      </c>
      <c r="B1108" t="s">
        <v>6</v>
      </c>
      <c r="C1108">
        <v>29.925000000000001</v>
      </c>
      <c r="D1108">
        <v>0</v>
      </c>
      <c r="E1108" t="s">
        <v>10</v>
      </c>
      <c r="F1108" t="s">
        <v>12</v>
      </c>
      <c r="G1108">
        <v>8988.1587500000005</v>
      </c>
    </row>
    <row r="1109" spans="1:7">
      <c r="A1109">
        <v>50</v>
      </c>
      <c r="B1109" t="s">
        <v>6</v>
      </c>
      <c r="C1109">
        <v>26.22</v>
      </c>
      <c r="D1109">
        <v>2</v>
      </c>
      <c r="E1109" t="s">
        <v>10</v>
      </c>
      <c r="F1109" t="s">
        <v>12</v>
      </c>
      <c r="G1109">
        <v>10493.9458</v>
      </c>
    </row>
    <row r="1110" spans="1:7">
      <c r="A1110">
        <v>26</v>
      </c>
      <c r="B1110" t="s">
        <v>9</v>
      </c>
      <c r="C1110">
        <v>30</v>
      </c>
      <c r="D1110">
        <v>1</v>
      </c>
      <c r="E1110" t="s">
        <v>10</v>
      </c>
      <c r="F1110" t="s">
        <v>8</v>
      </c>
      <c r="G1110">
        <v>2904.0880000000002</v>
      </c>
    </row>
    <row r="1111" spans="1:7">
      <c r="A1111">
        <v>45</v>
      </c>
      <c r="B1111" t="s">
        <v>9</v>
      </c>
      <c r="C1111">
        <v>20.350000000000001</v>
      </c>
      <c r="D1111">
        <v>3</v>
      </c>
      <c r="E1111" t="s">
        <v>10</v>
      </c>
      <c r="F1111" t="s">
        <v>11</v>
      </c>
      <c r="G1111">
        <v>8605.3615000000009</v>
      </c>
    </row>
    <row r="1112" spans="1:7">
      <c r="A1112">
        <v>54</v>
      </c>
      <c r="B1112" t="s">
        <v>6</v>
      </c>
      <c r="C1112">
        <v>32.299999999999997</v>
      </c>
      <c r="D1112">
        <v>1</v>
      </c>
      <c r="E1112" t="s">
        <v>10</v>
      </c>
      <c r="F1112" t="s">
        <v>13</v>
      </c>
      <c r="G1112">
        <v>11512.405000000001</v>
      </c>
    </row>
    <row r="1113" spans="1:7">
      <c r="A1113">
        <v>38</v>
      </c>
      <c r="B1113" t="s">
        <v>9</v>
      </c>
      <c r="C1113">
        <v>38.39</v>
      </c>
      <c r="D1113">
        <v>3</v>
      </c>
      <c r="E1113" t="s">
        <v>7</v>
      </c>
      <c r="F1113" t="s">
        <v>11</v>
      </c>
      <c r="G1113">
        <v>41949.244100000004</v>
      </c>
    </row>
    <row r="1114" spans="1:7">
      <c r="A1114">
        <v>48</v>
      </c>
      <c r="B1114" t="s">
        <v>6</v>
      </c>
      <c r="C1114">
        <v>25.85</v>
      </c>
      <c r="D1114">
        <v>3</v>
      </c>
      <c r="E1114" t="s">
        <v>7</v>
      </c>
      <c r="F1114" t="s">
        <v>11</v>
      </c>
      <c r="G1114">
        <v>24180.933499999999</v>
      </c>
    </row>
    <row r="1115" spans="1:7">
      <c r="A1115">
        <v>28</v>
      </c>
      <c r="B1115" t="s">
        <v>6</v>
      </c>
      <c r="C1115">
        <v>26.315000000000001</v>
      </c>
      <c r="D1115">
        <v>3</v>
      </c>
      <c r="E1115" t="s">
        <v>10</v>
      </c>
      <c r="F1115" t="s">
        <v>12</v>
      </c>
      <c r="G1115">
        <v>5312.1698500000002</v>
      </c>
    </row>
    <row r="1116" spans="1:7">
      <c r="A1116">
        <v>23</v>
      </c>
      <c r="B1116" t="s">
        <v>9</v>
      </c>
      <c r="C1116">
        <v>24.51</v>
      </c>
      <c r="D1116">
        <v>0</v>
      </c>
      <c r="E1116" t="s">
        <v>10</v>
      </c>
      <c r="F1116" t="s">
        <v>13</v>
      </c>
      <c r="G1116">
        <v>2396.0958999999998</v>
      </c>
    </row>
    <row r="1117" spans="1:7">
      <c r="A1117">
        <v>55</v>
      </c>
      <c r="B1117" t="s">
        <v>9</v>
      </c>
      <c r="C1117">
        <v>32.67</v>
      </c>
      <c r="D1117">
        <v>1</v>
      </c>
      <c r="E1117" t="s">
        <v>10</v>
      </c>
      <c r="F1117" t="s">
        <v>11</v>
      </c>
      <c r="G1117">
        <v>10807.4863</v>
      </c>
    </row>
    <row r="1118" spans="1:7">
      <c r="A1118">
        <v>41</v>
      </c>
      <c r="B1118" t="s">
        <v>9</v>
      </c>
      <c r="C1118">
        <v>29.64</v>
      </c>
      <c r="D1118">
        <v>5</v>
      </c>
      <c r="E1118" t="s">
        <v>10</v>
      </c>
      <c r="F1118" t="s">
        <v>13</v>
      </c>
      <c r="G1118">
        <v>9222.4025999999994</v>
      </c>
    </row>
    <row r="1119" spans="1:7">
      <c r="A1119">
        <v>25</v>
      </c>
      <c r="B1119" t="s">
        <v>9</v>
      </c>
      <c r="C1119">
        <v>33.33</v>
      </c>
      <c r="D1119">
        <v>2</v>
      </c>
      <c r="E1119" t="s">
        <v>7</v>
      </c>
      <c r="F1119" t="s">
        <v>11</v>
      </c>
      <c r="G1119">
        <v>36124.573700000001</v>
      </c>
    </row>
    <row r="1120" spans="1:7">
      <c r="A1120">
        <v>33</v>
      </c>
      <c r="B1120" t="s">
        <v>9</v>
      </c>
      <c r="C1120">
        <v>35.75</v>
      </c>
      <c r="D1120">
        <v>1</v>
      </c>
      <c r="E1120" t="s">
        <v>7</v>
      </c>
      <c r="F1120" t="s">
        <v>11</v>
      </c>
      <c r="G1120">
        <v>38282.749499999998</v>
      </c>
    </row>
    <row r="1121" spans="1:7">
      <c r="A1121">
        <v>30</v>
      </c>
      <c r="B1121" t="s">
        <v>6</v>
      </c>
      <c r="C1121">
        <v>19.95</v>
      </c>
      <c r="D1121">
        <v>3</v>
      </c>
      <c r="E1121" t="s">
        <v>10</v>
      </c>
      <c r="F1121" t="s">
        <v>12</v>
      </c>
      <c r="G1121">
        <v>5693.4305000000004</v>
      </c>
    </row>
    <row r="1122" spans="1:7">
      <c r="A1122">
        <v>23</v>
      </c>
      <c r="B1122" t="s">
        <v>6</v>
      </c>
      <c r="C1122">
        <v>31.4</v>
      </c>
      <c r="D1122">
        <v>0</v>
      </c>
      <c r="E1122" t="s">
        <v>7</v>
      </c>
      <c r="F1122" t="s">
        <v>8</v>
      </c>
      <c r="G1122">
        <v>34166.273000000001</v>
      </c>
    </row>
    <row r="1123" spans="1:7">
      <c r="A1123">
        <v>46</v>
      </c>
      <c r="B1123" t="s">
        <v>9</v>
      </c>
      <c r="C1123">
        <v>38.17</v>
      </c>
      <c r="D1123">
        <v>2</v>
      </c>
      <c r="E1123" t="s">
        <v>10</v>
      </c>
      <c r="F1123" t="s">
        <v>11</v>
      </c>
      <c r="G1123">
        <v>8347.1643000000004</v>
      </c>
    </row>
    <row r="1124" spans="1:7">
      <c r="A1124">
        <v>53</v>
      </c>
      <c r="B1124" t="s">
        <v>6</v>
      </c>
      <c r="C1124">
        <v>36.86</v>
      </c>
      <c r="D1124">
        <v>3</v>
      </c>
      <c r="E1124" t="s">
        <v>7</v>
      </c>
      <c r="F1124" t="s">
        <v>12</v>
      </c>
      <c r="G1124">
        <v>46661.4424</v>
      </c>
    </row>
    <row r="1125" spans="1:7">
      <c r="A1125">
        <v>27</v>
      </c>
      <c r="B1125" t="s">
        <v>6</v>
      </c>
      <c r="C1125">
        <v>32.395000000000003</v>
      </c>
      <c r="D1125">
        <v>1</v>
      </c>
      <c r="E1125" t="s">
        <v>10</v>
      </c>
      <c r="F1125" t="s">
        <v>13</v>
      </c>
      <c r="G1125">
        <v>18903.491409999999</v>
      </c>
    </row>
    <row r="1126" spans="1:7">
      <c r="A1126">
        <v>23</v>
      </c>
      <c r="B1126" t="s">
        <v>6</v>
      </c>
      <c r="C1126">
        <v>42.75</v>
      </c>
      <c r="D1126">
        <v>1</v>
      </c>
      <c r="E1126" t="s">
        <v>7</v>
      </c>
      <c r="F1126" t="s">
        <v>13</v>
      </c>
      <c r="G1126">
        <v>40904.199500000002</v>
      </c>
    </row>
    <row r="1127" spans="1:7">
      <c r="A1127">
        <v>63</v>
      </c>
      <c r="B1127" t="s">
        <v>6</v>
      </c>
      <c r="C1127">
        <v>25.08</v>
      </c>
      <c r="D1127">
        <v>0</v>
      </c>
      <c r="E1127" t="s">
        <v>10</v>
      </c>
      <c r="F1127" t="s">
        <v>12</v>
      </c>
      <c r="G1127">
        <v>14254.608200000001</v>
      </c>
    </row>
    <row r="1128" spans="1:7">
      <c r="A1128">
        <v>55</v>
      </c>
      <c r="B1128" t="s">
        <v>9</v>
      </c>
      <c r="C1128">
        <v>29.9</v>
      </c>
      <c r="D1128">
        <v>0</v>
      </c>
      <c r="E1128" t="s">
        <v>10</v>
      </c>
      <c r="F1128" t="s">
        <v>8</v>
      </c>
      <c r="G1128">
        <v>10214.636</v>
      </c>
    </row>
    <row r="1129" spans="1:7">
      <c r="A1129">
        <v>35</v>
      </c>
      <c r="B1129" t="s">
        <v>6</v>
      </c>
      <c r="C1129">
        <v>35.86</v>
      </c>
      <c r="D1129">
        <v>2</v>
      </c>
      <c r="E1129" t="s">
        <v>10</v>
      </c>
      <c r="F1129" t="s">
        <v>11</v>
      </c>
      <c r="G1129">
        <v>5836.5204000000003</v>
      </c>
    </row>
    <row r="1130" spans="1:7">
      <c r="A1130">
        <v>34</v>
      </c>
      <c r="B1130" t="s">
        <v>9</v>
      </c>
      <c r="C1130">
        <v>32.799999999999997</v>
      </c>
      <c r="D1130">
        <v>1</v>
      </c>
      <c r="E1130" t="s">
        <v>10</v>
      </c>
      <c r="F1130" t="s">
        <v>8</v>
      </c>
      <c r="G1130">
        <v>14358.364369999999</v>
      </c>
    </row>
    <row r="1131" spans="1:7">
      <c r="A1131">
        <v>19</v>
      </c>
      <c r="B1131" t="s">
        <v>6</v>
      </c>
      <c r="C1131">
        <v>18.600000000000001</v>
      </c>
      <c r="D1131">
        <v>0</v>
      </c>
      <c r="E1131" t="s">
        <v>10</v>
      </c>
      <c r="F1131" t="s">
        <v>8</v>
      </c>
      <c r="G1131">
        <v>1728.8969999999999</v>
      </c>
    </row>
    <row r="1132" spans="1:7">
      <c r="A1132">
        <v>39</v>
      </c>
      <c r="B1132" t="s">
        <v>6</v>
      </c>
      <c r="C1132">
        <v>23.87</v>
      </c>
      <c r="D1132">
        <v>5</v>
      </c>
      <c r="E1132" t="s">
        <v>10</v>
      </c>
      <c r="F1132" t="s">
        <v>11</v>
      </c>
      <c r="G1132">
        <v>8582.3022999999994</v>
      </c>
    </row>
    <row r="1133" spans="1:7">
      <c r="A1133">
        <v>27</v>
      </c>
      <c r="B1133" t="s">
        <v>9</v>
      </c>
      <c r="C1133">
        <v>45.9</v>
      </c>
      <c r="D1133">
        <v>2</v>
      </c>
      <c r="E1133" t="s">
        <v>10</v>
      </c>
      <c r="F1133" t="s">
        <v>8</v>
      </c>
      <c r="G1133">
        <v>3693.4279999999999</v>
      </c>
    </row>
    <row r="1134" spans="1:7">
      <c r="A1134">
        <v>57</v>
      </c>
      <c r="B1134" t="s">
        <v>9</v>
      </c>
      <c r="C1134">
        <v>40.28</v>
      </c>
      <c r="D1134">
        <v>0</v>
      </c>
      <c r="E1134" t="s">
        <v>10</v>
      </c>
      <c r="F1134" t="s">
        <v>13</v>
      </c>
      <c r="G1134">
        <v>20709.020339999999</v>
      </c>
    </row>
    <row r="1135" spans="1:7">
      <c r="A1135">
        <v>52</v>
      </c>
      <c r="B1135" t="s">
        <v>6</v>
      </c>
      <c r="C1135">
        <v>18.335000000000001</v>
      </c>
      <c r="D1135">
        <v>0</v>
      </c>
      <c r="E1135" t="s">
        <v>10</v>
      </c>
      <c r="F1135" t="s">
        <v>12</v>
      </c>
      <c r="G1135">
        <v>9991.0376500000002</v>
      </c>
    </row>
    <row r="1136" spans="1:7">
      <c r="A1136">
        <v>28</v>
      </c>
      <c r="B1136" t="s">
        <v>9</v>
      </c>
      <c r="C1136">
        <v>33.82</v>
      </c>
      <c r="D1136">
        <v>0</v>
      </c>
      <c r="E1136" t="s">
        <v>10</v>
      </c>
      <c r="F1136" t="s">
        <v>12</v>
      </c>
      <c r="G1136">
        <v>19673.335729999999</v>
      </c>
    </row>
    <row r="1137" spans="1:7">
      <c r="A1137">
        <v>50</v>
      </c>
      <c r="B1137" t="s">
        <v>6</v>
      </c>
      <c r="C1137">
        <v>28.12</v>
      </c>
      <c r="D1137">
        <v>3</v>
      </c>
      <c r="E1137" t="s">
        <v>10</v>
      </c>
      <c r="F1137" t="s">
        <v>12</v>
      </c>
      <c r="G1137">
        <v>11085.586799999999</v>
      </c>
    </row>
    <row r="1138" spans="1:7">
      <c r="A1138">
        <v>44</v>
      </c>
      <c r="B1138" t="s">
        <v>6</v>
      </c>
      <c r="C1138">
        <v>25</v>
      </c>
      <c r="D1138">
        <v>1</v>
      </c>
      <c r="E1138" t="s">
        <v>10</v>
      </c>
      <c r="F1138" t="s">
        <v>8</v>
      </c>
      <c r="G1138">
        <v>7623.518</v>
      </c>
    </row>
    <row r="1139" spans="1:7">
      <c r="A1139">
        <v>26</v>
      </c>
      <c r="B1139" t="s">
        <v>6</v>
      </c>
      <c r="C1139">
        <v>22.23</v>
      </c>
      <c r="D1139">
        <v>0</v>
      </c>
      <c r="E1139" t="s">
        <v>10</v>
      </c>
      <c r="F1139" t="s">
        <v>12</v>
      </c>
      <c r="G1139">
        <v>3176.2876999999999</v>
      </c>
    </row>
    <row r="1140" spans="1:7">
      <c r="A1140">
        <v>33</v>
      </c>
      <c r="B1140" t="s">
        <v>9</v>
      </c>
      <c r="C1140">
        <v>30.25</v>
      </c>
      <c r="D1140">
        <v>0</v>
      </c>
      <c r="E1140" t="s">
        <v>10</v>
      </c>
      <c r="F1140" t="s">
        <v>11</v>
      </c>
      <c r="G1140">
        <v>3704.3544999999999</v>
      </c>
    </row>
    <row r="1141" spans="1:7">
      <c r="A1141">
        <v>19</v>
      </c>
      <c r="B1141" t="s">
        <v>6</v>
      </c>
      <c r="C1141">
        <v>32.49</v>
      </c>
      <c r="D1141">
        <v>0</v>
      </c>
      <c r="E1141" t="s">
        <v>7</v>
      </c>
      <c r="F1141" t="s">
        <v>12</v>
      </c>
      <c r="G1141">
        <v>36898.733079999998</v>
      </c>
    </row>
    <row r="1142" spans="1:7">
      <c r="A1142">
        <v>50</v>
      </c>
      <c r="B1142" t="s">
        <v>9</v>
      </c>
      <c r="C1142">
        <v>37.07</v>
      </c>
      <c r="D1142">
        <v>1</v>
      </c>
      <c r="E1142" t="s">
        <v>10</v>
      </c>
      <c r="F1142" t="s">
        <v>11</v>
      </c>
      <c r="G1142">
        <v>9048.0272999999997</v>
      </c>
    </row>
    <row r="1143" spans="1:7">
      <c r="A1143">
        <v>41</v>
      </c>
      <c r="B1143" t="s">
        <v>6</v>
      </c>
      <c r="C1143">
        <v>32.6</v>
      </c>
      <c r="D1143">
        <v>3</v>
      </c>
      <c r="E1143" t="s">
        <v>10</v>
      </c>
      <c r="F1143" t="s">
        <v>8</v>
      </c>
      <c r="G1143">
        <v>7954.5169999999998</v>
      </c>
    </row>
    <row r="1144" spans="1:7">
      <c r="A1144">
        <v>52</v>
      </c>
      <c r="B1144" t="s">
        <v>6</v>
      </c>
      <c r="C1144">
        <v>24.86</v>
      </c>
      <c r="D1144">
        <v>0</v>
      </c>
      <c r="E1144" t="s">
        <v>10</v>
      </c>
      <c r="F1144" t="s">
        <v>11</v>
      </c>
      <c r="G1144">
        <v>27117.993780000001</v>
      </c>
    </row>
    <row r="1145" spans="1:7">
      <c r="A1145">
        <v>39</v>
      </c>
      <c r="B1145" t="s">
        <v>9</v>
      </c>
      <c r="C1145">
        <v>32.340000000000003</v>
      </c>
      <c r="D1145">
        <v>2</v>
      </c>
      <c r="E1145" t="s">
        <v>10</v>
      </c>
      <c r="F1145" t="s">
        <v>11</v>
      </c>
      <c r="G1145">
        <v>6338.0756000000001</v>
      </c>
    </row>
    <row r="1146" spans="1:7">
      <c r="A1146">
        <v>50</v>
      </c>
      <c r="B1146" t="s">
        <v>9</v>
      </c>
      <c r="C1146">
        <v>32.299999999999997</v>
      </c>
      <c r="D1146">
        <v>2</v>
      </c>
      <c r="E1146" t="s">
        <v>10</v>
      </c>
      <c r="F1146" t="s">
        <v>8</v>
      </c>
      <c r="G1146">
        <v>9630.3970000000008</v>
      </c>
    </row>
    <row r="1147" spans="1:7">
      <c r="A1147">
        <v>52</v>
      </c>
      <c r="B1147" t="s">
        <v>9</v>
      </c>
      <c r="C1147">
        <v>32.774999999999999</v>
      </c>
      <c r="D1147">
        <v>3</v>
      </c>
      <c r="E1147" t="s">
        <v>10</v>
      </c>
      <c r="F1147" t="s">
        <v>12</v>
      </c>
      <c r="G1147">
        <v>11289.10925</v>
      </c>
    </row>
    <row r="1148" spans="1:7">
      <c r="A1148">
        <v>60</v>
      </c>
      <c r="B1148" t="s">
        <v>9</v>
      </c>
      <c r="C1148">
        <v>32.799999999999997</v>
      </c>
      <c r="D1148">
        <v>0</v>
      </c>
      <c r="E1148" t="s">
        <v>7</v>
      </c>
      <c r="F1148" t="s">
        <v>8</v>
      </c>
      <c r="G1148">
        <v>52590.829389999999</v>
      </c>
    </row>
    <row r="1149" spans="1:7">
      <c r="A1149">
        <v>20</v>
      </c>
      <c r="B1149" t="s">
        <v>6</v>
      </c>
      <c r="C1149">
        <v>31.92</v>
      </c>
      <c r="D1149">
        <v>0</v>
      </c>
      <c r="E1149" t="s">
        <v>10</v>
      </c>
      <c r="F1149" t="s">
        <v>12</v>
      </c>
      <c r="G1149">
        <v>2261.5688</v>
      </c>
    </row>
    <row r="1150" spans="1:7">
      <c r="A1150">
        <v>55</v>
      </c>
      <c r="B1150" t="s">
        <v>9</v>
      </c>
      <c r="C1150">
        <v>21.5</v>
      </c>
      <c r="D1150">
        <v>1</v>
      </c>
      <c r="E1150" t="s">
        <v>10</v>
      </c>
      <c r="F1150" t="s">
        <v>8</v>
      </c>
      <c r="G1150">
        <v>10791.96</v>
      </c>
    </row>
    <row r="1151" spans="1:7">
      <c r="A1151">
        <v>42</v>
      </c>
      <c r="B1151" t="s">
        <v>9</v>
      </c>
      <c r="C1151">
        <v>34.1</v>
      </c>
      <c r="D1151">
        <v>0</v>
      </c>
      <c r="E1151" t="s">
        <v>10</v>
      </c>
      <c r="F1151" t="s">
        <v>8</v>
      </c>
      <c r="G1151">
        <v>5979.7309999999998</v>
      </c>
    </row>
    <row r="1152" spans="1:7">
      <c r="A1152">
        <v>18</v>
      </c>
      <c r="B1152" t="s">
        <v>6</v>
      </c>
      <c r="C1152">
        <v>30.305</v>
      </c>
      <c r="D1152">
        <v>0</v>
      </c>
      <c r="E1152" t="s">
        <v>10</v>
      </c>
      <c r="F1152" t="s">
        <v>13</v>
      </c>
      <c r="G1152">
        <v>2203.7359499999998</v>
      </c>
    </row>
    <row r="1153" spans="1:7">
      <c r="A1153">
        <v>58</v>
      </c>
      <c r="B1153" t="s">
        <v>6</v>
      </c>
      <c r="C1153">
        <v>36.479999999999997</v>
      </c>
      <c r="D1153">
        <v>0</v>
      </c>
      <c r="E1153" t="s">
        <v>10</v>
      </c>
      <c r="F1153" t="s">
        <v>12</v>
      </c>
      <c r="G1153">
        <v>12235.8392</v>
      </c>
    </row>
    <row r="1154" spans="1:7">
      <c r="A1154">
        <v>43</v>
      </c>
      <c r="B1154" t="s">
        <v>6</v>
      </c>
      <c r="C1154">
        <v>32.56</v>
      </c>
      <c r="D1154">
        <v>3</v>
      </c>
      <c r="E1154" t="s">
        <v>7</v>
      </c>
      <c r="F1154" t="s">
        <v>11</v>
      </c>
      <c r="G1154">
        <v>40941.285400000001</v>
      </c>
    </row>
    <row r="1155" spans="1:7">
      <c r="A1155">
        <v>35</v>
      </c>
      <c r="B1155" t="s">
        <v>6</v>
      </c>
      <c r="C1155">
        <v>35.814999999999998</v>
      </c>
      <c r="D1155">
        <v>1</v>
      </c>
      <c r="E1155" t="s">
        <v>10</v>
      </c>
      <c r="F1155" t="s">
        <v>12</v>
      </c>
      <c r="G1155">
        <v>5630.4578499999998</v>
      </c>
    </row>
    <row r="1156" spans="1:7">
      <c r="A1156">
        <v>48</v>
      </c>
      <c r="B1156" t="s">
        <v>6</v>
      </c>
      <c r="C1156">
        <v>27.93</v>
      </c>
      <c r="D1156">
        <v>4</v>
      </c>
      <c r="E1156" t="s">
        <v>10</v>
      </c>
      <c r="F1156" t="s">
        <v>12</v>
      </c>
      <c r="G1156">
        <v>11015.1747</v>
      </c>
    </row>
    <row r="1157" spans="1:7">
      <c r="A1157">
        <v>36</v>
      </c>
      <c r="B1157" t="s">
        <v>6</v>
      </c>
      <c r="C1157">
        <v>22.135000000000002</v>
      </c>
      <c r="D1157">
        <v>3</v>
      </c>
      <c r="E1157" t="s">
        <v>10</v>
      </c>
      <c r="F1157" t="s">
        <v>13</v>
      </c>
      <c r="G1157">
        <v>7228.2156500000001</v>
      </c>
    </row>
    <row r="1158" spans="1:7">
      <c r="A1158">
        <v>19</v>
      </c>
      <c r="B1158" t="s">
        <v>9</v>
      </c>
      <c r="C1158">
        <v>44.88</v>
      </c>
      <c r="D1158">
        <v>0</v>
      </c>
      <c r="E1158" t="s">
        <v>7</v>
      </c>
      <c r="F1158" t="s">
        <v>11</v>
      </c>
      <c r="G1158">
        <v>39722.746200000001</v>
      </c>
    </row>
    <row r="1159" spans="1:7">
      <c r="A1159">
        <v>23</v>
      </c>
      <c r="B1159" t="s">
        <v>6</v>
      </c>
      <c r="C1159">
        <v>23.18</v>
      </c>
      <c r="D1159">
        <v>2</v>
      </c>
      <c r="E1159" t="s">
        <v>10</v>
      </c>
      <c r="F1159" t="s">
        <v>12</v>
      </c>
      <c r="G1159">
        <v>14426.073850000001</v>
      </c>
    </row>
    <row r="1160" spans="1:7">
      <c r="A1160">
        <v>20</v>
      </c>
      <c r="B1160" t="s">
        <v>6</v>
      </c>
      <c r="C1160">
        <v>30.59</v>
      </c>
      <c r="D1160">
        <v>0</v>
      </c>
      <c r="E1160" t="s">
        <v>10</v>
      </c>
      <c r="F1160" t="s">
        <v>13</v>
      </c>
      <c r="G1160">
        <v>2459.7201</v>
      </c>
    </row>
    <row r="1161" spans="1:7">
      <c r="A1161">
        <v>32</v>
      </c>
      <c r="B1161" t="s">
        <v>6</v>
      </c>
      <c r="C1161">
        <v>41.1</v>
      </c>
      <c r="D1161">
        <v>0</v>
      </c>
      <c r="E1161" t="s">
        <v>10</v>
      </c>
      <c r="F1161" t="s">
        <v>8</v>
      </c>
      <c r="G1161">
        <v>3989.8409999999999</v>
      </c>
    </row>
    <row r="1162" spans="1:7">
      <c r="A1162">
        <v>43</v>
      </c>
      <c r="B1162" t="s">
        <v>6</v>
      </c>
      <c r="C1162">
        <v>34.58</v>
      </c>
      <c r="D1162">
        <v>1</v>
      </c>
      <c r="E1162" t="s">
        <v>10</v>
      </c>
      <c r="F1162" t="s">
        <v>12</v>
      </c>
      <c r="G1162">
        <v>7727.2532000000001</v>
      </c>
    </row>
    <row r="1163" spans="1:7">
      <c r="A1163">
        <v>34</v>
      </c>
      <c r="B1163" t="s">
        <v>9</v>
      </c>
      <c r="C1163">
        <v>42.13</v>
      </c>
      <c r="D1163">
        <v>2</v>
      </c>
      <c r="E1163" t="s">
        <v>10</v>
      </c>
      <c r="F1163" t="s">
        <v>11</v>
      </c>
      <c r="G1163">
        <v>5124.1886999999997</v>
      </c>
    </row>
    <row r="1164" spans="1:7">
      <c r="A1164">
        <v>30</v>
      </c>
      <c r="B1164" t="s">
        <v>9</v>
      </c>
      <c r="C1164">
        <v>38.83</v>
      </c>
      <c r="D1164">
        <v>1</v>
      </c>
      <c r="E1164" t="s">
        <v>10</v>
      </c>
      <c r="F1164" t="s">
        <v>11</v>
      </c>
      <c r="G1164">
        <v>18963.171920000001</v>
      </c>
    </row>
    <row r="1165" spans="1:7">
      <c r="A1165">
        <v>18</v>
      </c>
      <c r="B1165" t="s">
        <v>6</v>
      </c>
      <c r="C1165">
        <v>28.215</v>
      </c>
      <c r="D1165">
        <v>0</v>
      </c>
      <c r="E1165" t="s">
        <v>10</v>
      </c>
      <c r="F1165" t="s">
        <v>13</v>
      </c>
      <c r="G1165">
        <v>2200.8308499999998</v>
      </c>
    </row>
    <row r="1166" spans="1:7">
      <c r="A1166">
        <v>41</v>
      </c>
      <c r="B1166" t="s">
        <v>6</v>
      </c>
      <c r="C1166">
        <v>28.31</v>
      </c>
      <c r="D1166">
        <v>1</v>
      </c>
      <c r="E1166" t="s">
        <v>10</v>
      </c>
      <c r="F1166" t="s">
        <v>12</v>
      </c>
      <c r="G1166">
        <v>7153.5538999999999</v>
      </c>
    </row>
    <row r="1167" spans="1:7">
      <c r="A1167">
        <v>35</v>
      </c>
      <c r="B1167" t="s">
        <v>6</v>
      </c>
      <c r="C1167">
        <v>26.125</v>
      </c>
      <c r="D1167">
        <v>0</v>
      </c>
      <c r="E1167" t="s">
        <v>10</v>
      </c>
      <c r="F1167" t="s">
        <v>13</v>
      </c>
      <c r="G1167">
        <v>5227.9887500000004</v>
      </c>
    </row>
    <row r="1168" spans="1:7">
      <c r="A1168">
        <v>57</v>
      </c>
      <c r="B1168" t="s">
        <v>9</v>
      </c>
      <c r="C1168">
        <v>40.369999999999997</v>
      </c>
      <c r="D1168">
        <v>0</v>
      </c>
      <c r="E1168" t="s">
        <v>10</v>
      </c>
      <c r="F1168" t="s">
        <v>11</v>
      </c>
      <c r="G1168">
        <v>10982.5013</v>
      </c>
    </row>
    <row r="1169" spans="1:7">
      <c r="A1169">
        <v>29</v>
      </c>
      <c r="B1169" t="s">
        <v>6</v>
      </c>
      <c r="C1169">
        <v>24.6</v>
      </c>
      <c r="D1169">
        <v>2</v>
      </c>
      <c r="E1169" t="s">
        <v>10</v>
      </c>
      <c r="F1169" t="s">
        <v>8</v>
      </c>
      <c r="G1169">
        <v>4529.4769999999999</v>
      </c>
    </row>
    <row r="1170" spans="1:7">
      <c r="A1170">
        <v>32</v>
      </c>
      <c r="B1170" t="s">
        <v>9</v>
      </c>
      <c r="C1170">
        <v>35.200000000000003</v>
      </c>
      <c r="D1170">
        <v>2</v>
      </c>
      <c r="E1170" t="s">
        <v>10</v>
      </c>
      <c r="F1170" t="s">
        <v>8</v>
      </c>
      <c r="G1170">
        <v>4670.6400000000003</v>
      </c>
    </row>
    <row r="1171" spans="1:7">
      <c r="A1171">
        <v>37</v>
      </c>
      <c r="B1171" t="s">
        <v>6</v>
      </c>
      <c r="C1171">
        <v>34.104999999999997</v>
      </c>
      <c r="D1171">
        <v>1</v>
      </c>
      <c r="E1171" t="s">
        <v>10</v>
      </c>
      <c r="F1171" t="s">
        <v>12</v>
      </c>
      <c r="G1171">
        <v>6112.3529500000004</v>
      </c>
    </row>
    <row r="1172" spans="1:7">
      <c r="A1172">
        <v>18</v>
      </c>
      <c r="B1172" t="s">
        <v>9</v>
      </c>
      <c r="C1172">
        <v>27.36</v>
      </c>
      <c r="D1172">
        <v>1</v>
      </c>
      <c r="E1172" t="s">
        <v>7</v>
      </c>
      <c r="F1172" t="s">
        <v>13</v>
      </c>
      <c r="G1172">
        <v>17178.682400000002</v>
      </c>
    </row>
    <row r="1173" spans="1:7">
      <c r="A1173">
        <v>43</v>
      </c>
      <c r="B1173" t="s">
        <v>6</v>
      </c>
      <c r="C1173">
        <v>26.7</v>
      </c>
      <c r="D1173">
        <v>2</v>
      </c>
      <c r="E1173" t="s">
        <v>7</v>
      </c>
      <c r="F1173" t="s">
        <v>8</v>
      </c>
      <c r="G1173">
        <v>22478.6</v>
      </c>
    </row>
    <row r="1174" spans="1:7">
      <c r="A1174">
        <v>56</v>
      </c>
      <c r="B1174" t="s">
        <v>6</v>
      </c>
      <c r="C1174">
        <v>41.91</v>
      </c>
      <c r="D1174">
        <v>0</v>
      </c>
      <c r="E1174" t="s">
        <v>10</v>
      </c>
      <c r="F1174" t="s">
        <v>11</v>
      </c>
      <c r="G1174">
        <v>11093.6229</v>
      </c>
    </row>
    <row r="1175" spans="1:7">
      <c r="A1175">
        <v>38</v>
      </c>
      <c r="B1175" t="s">
        <v>9</v>
      </c>
      <c r="C1175">
        <v>29.26</v>
      </c>
      <c r="D1175">
        <v>2</v>
      </c>
      <c r="E1175" t="s">
        <v>10</v>
      </c>
      <c r="F1175" t="s">
        <v>12</v>
      </c>
      <c r="G1175">
        <v>6457.8433999999997</v>
      </c>
    </row>
    <row r="1176" spans="1:7">
      <c r="A1176">
        <v>29</v>
      </c>
      <c r="B1176" t="s">
        <v>9</v>
      </c>
      <c r="C1176">
        <v>32.11</v>
      </c>
      <c r="D1176">
        <v>2</v>
      </c>
      <c r="E1176" t="s">
        <v>10</v>
      </c>
      <c r="F1176" t="s">
        <v>12</v>
      </c>
      <c r="G1176">
        <v>4433.9159</v>
      </c>
    </row>
    <row r="1177" spans="1:7">
      <c r="A1177">
        <v>22</v>
      </c>
      <c r="B1177" t="s">
        <v>6</v>
      </c>
      <c r="C1177">
        <v>27.1</v>
      </c>
      <c r="D1177">
        <v>0</v>
      </c>
      <c r="E1177" t="s">
        <v>10</v>
      </c>
      <c r="F1177" t="s">
        <v>8</v>
      </c>
      <c r="G1177">
        <v>2154.3609999999999</v>
      </c>
    </row>
    <row r="1178" spans="1:7">
      <c r="A1178">
        <v>52</v>
      </c>
      <c r="B1178" t="s">
        <v>6</v>
      </c>
      <c r="C1178">
        <v>24.13</v>
      </c>
      <c r="D1178">
        <v>1</v>
      </c>
      <c r="E1178" t="s">
        <v>7</v>
      </c>
      <c r="F1178" t="s">
        <v>12</v>
      </c>
      <c r="G1178">
        <v>23887.662700000001</v>
      </c>
    </row>
    <row r="1179" spans="1:7">
      <c r="A1179">
        <v>40</v>
      </c>
      <c r="B1179" t="s">
        <v>6</v>
      </c>
      <c r="C1179">
        <v>27.4</v>
      </c>
      <c r="D1179">
        <v>1</v>
      </c>
      <c r="E1179" t="s">
        <v>10</v>
      </c>
      <c r="F1179" t="s">
        <v>8</v>
      </c>
      <c r="G1179">
        <v>6496.8860000000004</v>
      </c>
    </row>
    <row r="1180" spans="1:7">
      <c r="A1180">
        <v>23</v>
      </c>
      <c r="B1180" t="s">
        <v>6</v>
      </c>
      <c r="C1180">
        <v>34.865000000000002</v>
      </c>
      <c r="D1180">
        <v>0</v>
      </c>
      <c r="E1180" t="s">
        <v>10</v>
      </c>
      <c r="F1180" t="s">
        <v>13</v>
      </c>
      <c r="G1180">
        <v>2899.4893499999998</v>
      </c>
    </row>
    <row r="1181" spans="1:7">
      <c r="A1181">
        <v>31</v>
      </c>
      <c r="B1181" t="s">
        <v>9</v>
      </c>
      <c r="C1181">
        <v>29.81</v>
      </c>
      <c r="D1181">
        <v>0</v>
      </c>
      <c r="E1181" t="s">
        <v>7</v>
      </c>
      <c r="F1181" t="s">
        <v>11</v>
      </c>
      <c r="G1181">
        <v>19350.368900000001</v>
      </c>
    </row>
    <row r="1182" spans="1:7">
      <c r="A1182">
        <v>42</v>
      </c>
      <c r="B1182" t="s">
        <v>6</v>
      </c>
      <c r="C1182">
        <v>41.325000000000003</v>
      </c>
      <c r="D1182">
        <v>1</v>
      </c>
      <c r="E1182" t="s">
        <v>10</v>
      </c>
      <c r="F1182" t="s">
        <v>13</v>
      </c>
      <c r="G1182">
        <v>7650.7737500000003</v>
      </c>
    </row>
    <row r="1183" spans="1:7">
      <c r="A1183">
        <v>24</v>
      </c>
      <c r="B1183" t="s">
        <v>6</v>
      </c>
      <c r="C1183">
        <v>29.925000000000001</v>
      </c>
      <c r="D1183">
        <v>0</v>
      </c>
      <c r="E1183" t="s">
        <v>10</v>
      </c>
      <c r="F1183" t="s">
        <v>12</v>
      </c>
      <c r="G1183">
        <v>2850.6837500000001</v>
      </c>
    </row>
    <row r="1184" spans="1:7">
      <c r="A1184">
        <v>25</v>
      </c>
      <c r="B1184" t="s">
        <v>6</v>
      </c>
      <c r="C1184">
        <v>30.3</v>
      </c>
      <c r="D1184">
        <v>0</v>
      </c>
      <c r="E1184" t="s">
        <v>10</v>
      </c>
      <c r="F1184" t="s">
        <v>8</v>
      </c>
      <c r="G1184">
        <v>2632.9920000000002</v>
      </c>
    </row>
    <row r="1185" spans="1:7">
      <c r="A1185">
        <v>48</v>
      </c>
      <c r="B1185" t="s">
        <v>6</v>
      </c>
      <c r="C1185">
        <v>27.36</v>
      </c>
      <c r="D1185">
        <v>1</v>
      </c>
      <c r="E1185" t="s">
        <v>10</v>
      </c>
      <c r="F1185" t="s">
        <v>13</v>
      </c>
      <c r="G1185">
        <v>9447.3824000000004</v>
      </c>
    </row>
    <row r="1186" spans="1:7">
      <c r="A1186">
        <v>23</v>
      </c>
      <c r="B1186" t="s">
        <v>6</v>
      </c>
      <c r="C1186">
        <v>28.49</v>
      </c>
      <c r="D1186">
        <v>1</v>
      </c>
      <c r="E1186" t="s">
        <v>7</v>
      </c>
      <c r="F1186" t="s">
        <v>11</v>
      </c>
      <c r="G1186">
        <v>18328.238099999999</v>
      </c>
    </row>
    <row r="1187" spans="1:7">
      <c r="A1187">
        <v>45</v>
      </c>
      <c r="B1187" t="s">
        <v>9</v>
      </c>
      <c r="C1187">
        <v>23.56</v>
      </c>
      <c r="D1187">
        <v>2</v>
      </c>
      <c r="E1187" t="s">
        <v>10</v>
      </c>
      <c r="F1187" t="s">
        <v>13</v>
      </c>
      <c r="G1187">
        <v>8603.8233999999993</v>
      </c>
    </row>
    <row r="1188" spans="1:7">
      <c r="A1188">
        <v>20</v>
      </c>
      <c r="B1188" t="s">
        <v>9</v>
      </c>
      <c r="C1188">
        <v>35.625</v>
      </c>
      <c r="D1188">
        <v>3</v>
      </c>
      <c r="E1188" t="s">
        <v>7</v>
      </c>
      <c r="F1188" t="s">
        <v>12</v>
      </c>
      <c r="G1188">
        <v>37465.34375</v>
      </c>
    </row>
    <row r="1189" spans="1:7">
      <c r="A1189">
        <v>62</v>
      </c>
      <c r="B1189" t="s">
        <v>6</v>
      </c>
      <c r="C1189">
        <v>32.68</v>
      </c>
      <c r="D1189">
        <v>0</v>
      </c>
      <c r="E1189" t="s">
        <v>10</v>
      </c>
      <c r="F1189" t="s">
        <v>12</v>
      </c>
      <c r="G1189">
        <v>13844.797200000001</v>
      </c>
    </row>
    <row r="1190" spans="1:7">
      <c r="A1190">
        <v>43</v>
      </c>
      <c r="B1190" t="s">
        <v>6</v>
      </c>
      <c r="C1190">
        <v>25.27</v>
      </c>
      <c r="D1190">
        <v>1</v>
      </c>
      <c r="E1190" t="s">
        <v>7</v>
      </c>
      <c r="F1190" t="s">
        <v>13</v>
      </c>
      <c r="G1190">
        <v>21771.3423</v>
      </c>
    </row>
    <row r="1191" spans="1:7">
      <c r="A1191">
        <v>23</v>
      </c>
      <c r="B1191" t="s">
        <v>6</v>
      </c>
      <c r="C1191">
        <v>28</v>
      </c>
      <c r="D1191">
        <v>0</v>
      </c>
      <c r="E1191" t="s">
        <v>10</v>
      </c>
      <c r="F1191" t="s">
        <v>8</v>
      </c>
      <c r="G1191">
        <v>13126.677449999999</v>
      </c>
    </row>
    <row r="1192" spans="1:7">
      <c r="A1192">
        <v>31</v>
      </c>
      <c r="B1192" t="s">
        <v>6</v>
      </c>
      <c r="C1192">
        <v>32.774999999999999</v>
      </c>
      <c r="D1192">
        <v>2</v>
      </c>
      <c r="E1192" t="s">
        <v>10</v>
      </c>
      <c r="F1192" t="s">
        <v>12</v>
      </c>
      <c r="G1192">
        <v>5327.4002499999997</v>
      </c>
    </row>
    <row r="1193" spans="1:7">
      <c r="A1193">
        <v>41</v>
      </c>
      <c r="B1193" t="s">
        <v>6</v>
      </c>
      <c r="C1193">
        <v>21.754999999999999</v>
      </c>
      <c r="D1193">
        <v>1</v>
      </c>
      <c r="E1193" t="s">
        <v>10</v>
      </c>
      <c r="F1193" t="s">
        <v>13</v>
      </c>
      <c r="G1193">
        <v>13725.47184</v>
      </c>
    </row>
    <row r="1194" spans="1:7">
      <c r="A1194">
        <v>58</v>
      </c>
      <c r="B1194" t="s">
        <v>6</v>
      </c>
      <c r="C1194">
        <v>32.395000000000003</v>
      </c>
      <c r="D1194">
        <v>1</v>
      </c>
      <c r="E1194" t="s">
        <v>10</v>
      </c>
      <c r="F1194" t="s">
        <v>13</v>
      </c>
      <c r="G1194">
        <v>13019.161050000001</v>
      </c>
    </row>
    <row r="1195" spans="1:7">
      <c r="A1195">
        <v>48</v>
      </c>
      <c r="B1195" t="s">
        <v>6</v>
      </c>
      <c r="C1195">
        <v>36.575000000000003</v>
      </c>
      <c r="D1195">
        <v>0</v>
      </c>
      <c r="E1195" t="s">
        <v>10</v>
      </c>
      <c r="F1195" t="s">
        <v>12</v>
      </c>
      <c r="G1195">
        <v>8671.1912499999999</v>
      </c>
    </row>
    <row r="1196" spans="1:7">
      <c r="A1196">
        <v>31</v>
      </c>
      <c r="B1196" t="s">
        <v>6</v>
      </c>
      <c r="C1196">
        <v>21.754999999999999</v>
      </c>
      <c r="D1196">
        <v>0</v>
      </c>
      <c r="E1196" t="s">
        <v>10</v>
      </c>
      <c r="F1196" t="s">
        <v>12</v>
      </c>
      <c r="G1196">
        <v>4134.0824499999999</v>
      </c>
    </row>
    <row r="1197" spans="1:7">
      <c r="A1197">
        <v>19</v>
      </c>
      <c r="B1197" t="s">
        <v>6</v>
      </c>
      <c r="C1197">
        <v>27.93</v>
      </c>
      <c r="D1197">
        <v>3</v>
      </c>
      <c r="E1197" t="s">
        <v>10</v>
      </c>
      <c r="F1197" t="s">
        <v>12</v>
      </c>
      <c r="G1197">
        <v>18838.703659999999</v>
      </c>
    </row>
    <row r="1198" spans="1:7">
      <c r="A1198">
        <v>19</v>
      </c>
      <c r="B1198" t="s">
        <v>6</v>
      </c>
      <c r="C1198">
        <v>30.02</v>
      </c>
      <c r="D1198">
        <v>0</v>
      </c>
      <c r="E1198" t="s">
        <v>7</v>
      </c>
      <c r="F1198" t="s">
        <v>12</v>
      </c>
      <c r="G1198">
        <v>33307.550799999997</v>
      </c>
    </row>
    <row r="1199" spans="1:7">
      <c r="A1199">
        <v>41</v>
      </c>
      <c r="B1199" t="s">
        <v>9</v>
      </c>
      <c r="C1199">
        <v>33.549999999999997</v>
      </c>
      <c r="D1199">
        <v>0</v>
      </c>
      <c r="E1199" t="s">
        <v>10</v>
      </c>
      <c r="F1199" t="s">
        <v>11</v>
      </c>
      <c r="G1199">
        <v>5699.8374999999996</v>
      </c>
    </row>
    <row r="1200" spans="1:7">
      <c r="A1200">
        <v>40</v>
      </c>
      <c r="B1200" t="s">
        <v>9</v>
      </c>
      <c r="C1200">
        <v>29.355</v>
      </c>
      <c r="D1200">
        <v>1</v>
      </c>
      <c r="E1200" t="s">
        <v>10</v>
      </c>
      <c r="F1200" t="s">
        <v>12</v>
      </c>
      <c r="G1200">
        <v>6393.6034499999996</v>
      </c>
    </row>
    <row r="1201" spans="1:7">
      <c r="A1201">
        <v>31</v>
      </c>
      <c r="B1201" t="s">
        <v>6</v>
      </c>
      <c r="C1201">
        <v>25.8</v>
      </c>
      <c r="D1201">
        <v>2</v>
      </c>
      <c r="E1201" t="s">
        <v>10</v>
      </c>
      <c r="F1201" t="s">
        <v>8</v>
      </c>
      <c r="G1201">
        <v>4934.7049999999999</v>
      </c>
    </row>
    <row r="1202" spans="1:7">
      <c r="A1202">
        <v>37</v>
      </c>
      <c r="B1202" t="s">
        <v>9</v>
      </c>
      <c r="C1202">
        <v>24.32</v>
      </c>
      <c r="D1202">
        <v>2</v>
      </c>
      <c r="E1202" t="s">
        <v>10</v>
      </c>
      <c r="F1202" t="s">
        <v>12</v>
      </c>
      <c r="G1202">
        <v>6198.7518</v>
      </c>
    </row>
    <row r="1203" spans="1:7">
      <c r="A1203">
        <v>46</v>
      </c>
      <c r="B1203" t="s">
        <v>9</v>
      </c>
      <c r="C1203">
        <v>40.375</v>
      </c>
      <c r="D1203">
        <v>2</v>
      </c>
      <c r="E1203" t="s">
        <v>10</v>
      </c>
      <c r="F1203" t="s">
        <v>12</v>
      </c>
      <c r="G1203">
        <v>8733.2292500000003</v>
      </c>
    </row>
    <row r="1204" spans="1:7">
      <c r="A1204">
        <v>22</v>
      </c>
      <c r="B1204" t="s">
        <v>9</v>
      </c>
      <c r="C1204">
        <v>32.11</v>
      </c>
      <c r="D1204">
        <v>0</v>
      </c>
      <c r="E1204" t="s">
        <v>10</v>
      </c>
      <c r="F1204" t="s">
        <v>12</v>
      </c>
      <c r="G1204">
        <v>2055.3249000000001</v>
      </c>
    </row>
    <row r="1205" spans="1:7">
      <c r="A1205">
        <v>51</v>
      </c>
      <c r="B1205" t="s">
        <v>9</v>
      </c>
      <c r="C1205">
        <v>32.299999999999997</v>
      </c>
      <c r="D1205">
        <v>1</v>
      </c>
      <c r="E1205" t="s">
        <v>10</v>
      </c>
      <c r="F1205" t="s">
        <v>13</v>
      </c>
      <c r="G1205">
        <v>9964.06</v>
      </c>
    </row>
    <row r="1206" spans="1:7">
      <c r="A1206">
        <v>18</v>
      </c>
      <c r="B1206" t="s">
        <v>6</v>
      </c>
      <c r="C1206">
        <v>27.28</v>
      </c>
      <c r="D1206">
        <v>3</v>
      </c>
      <c r="E1206" t="s">
        <v>7</v>
      </c>
      <c r="F1206" t="s">
        <v>11</v>
      </c>
      <c r="G1206">
        <v>18223.4512</v>
      </c>
    </row>
    <row r="1207" spans="1:7">
      <c r="A1207">
        <v>35</v>
      </c>
      <c r="B1207" t="s">
        <v>9</v>
      </c>
      <c r="C1207">
        <v>17.86</v>
      </c>
      <c r="D1207">
        <v>1</v>
      </c>
      <c r="E1207" t="s">
        <v>10</v>
      </c>
      <c r="F1207" t="s">
        <v>12</v>
      </c>
      <c r="G1207">
        <v>5116.5003999999999</v>
      </c>
    </row>
    <row r="1208" spans="1:7">
      <c r="A1208">
        <v>59</v>
      </c>
      <c r="B1208" t="s">
        <v>6</v>
      </c>
      <c r="C1208">
        <v>34.799999999999997</v>
      </c>
      <c r="D1208">
        <v>2</v>
      </c>
      <c r="E1208" t="s">
        <v>10</v>
      </c>
      <c r="F1208" t="s">
        <v>8</v>
      </c>
      <c r="G1208">
        <v>36910.608030000003</v>
      </c>
    </row>
    <row r="1209" spans="1:7">
      <c r="A1209">
        <v>36</v>
      </c>
      <c r="B1209" t="s">
        <v>9</v>
      </c>
      <c r="C1209">
        <v>33.4</v>
      </c>
      <c r="D1209">
        <v>2</v>
      </c>
      <c r="E1209" t="s">
        <v>7</v>
      </c>
      <c r="F1209" t="s">
        <v>8</v>
      </c>
      <c r="G1209">
        <v>38415.474000000002</v>
      </c>
    </row>
    <row r="1210" spans="1:7">
      <c r="A1210">
        <v>37</v>
      </c>
      <c r="B1210" t="s">
        <v>6</v>
      </c>
      <c r="C1210">
        <v>25.555</v>
      </c>
      <c r="D1210">
        <v>1</v>
      </c>
      <c r="E1210" t="s">
        <v>7</v>
      </c>
      <c r="F1210" t="s">
        <v>13</v>
      </c>
      <c r="G1210">
        <v>20296.863450000001</v>
      </c>
    </row>
    <row r="1211" spans="1:7">
      <c r="A1211">
        <v>59</v>
      </c>
      <c r="B1211" t="s">
        <v>9</v>
      </c>
      <c r="C1211">
        <v>37.1</v>
      </c>
      <c r="D1211">
        <v>1</v>
      </c>
      <c r="E1211" t="s">
        <v>10</v>
      </c>
      <c r="F1211" t="s">
        <v>8</v>
      </c>
      <c r="G1211">
        <v>12347.172</v>
      </c>
    </row>
    <row r="1212" spans="1:7">
      <c r="A1212">
        <v>36</v>
      </c>
      <c r="B1212" t="s">
        <v>9</v>
      </c>
      <c r="C1212">
        <v>30.875</v>
      </c>
      <c r="D1212">
        <v>1</v>
      </c>
      <c r="E1212" t="s">
        <v>10</v>
      </c>
      <c r="F1212" t="s">
        <v>12</v>
      </c>
      <c r="G1212">
        <v>5373.3642499999996</v>
      </c>
    </row>
    <row r="1213" spans="1:7">
      <c r="A1213">
        <v>39</v>
      </c>
      <c r="B1213" t="s">
        <v>9</v>
      </c>
      <c r="C1213">
        <v>34.1</v>
      </c>
      <c r="D1213">
        <v>2</v>
      </c>
      <c r="E1213" t="s">
        <v>10</v>
      </c>
      <c r="F1213" t="s">
        <v>11</v>
      </c>
      <c r="G1213">
        <v>23563.016179999999</v>
      </c>
    </row>
    <row r="1214" spans="1:7">
      <c r="A1214">
        <v>18</v>
      </c>
      <c r="B1214" t="s">
        <v>9</v>
      </c>
      <c r="C1214">
        <v>21.47</v>
      </c>
      <c r="D1214">
        <v>0</v>
      </c>
      <c r="E1214" t="s">
        <v>10</v>
      </c>
      <c r="F1214" t="s">
        <v>13</v>
      </c>
      <c r="G1214">
        <v>1702.4553000000001</v>
      </c>
    </row>
    <row r="1215" spans="1:7">
      <c r="A1215">
        <v>52</v>
      </c>
      <c r="B1215" t="s">
        <v>6</v>
      </c>
      <c r="C1215">
        <v>33.299999999999997</v>
      </c>
      <c r="D1215">
        <v>2</v>
      </c>
      <c r="E1215" t="s">
        <v>10</v>
      </c>
      <c r="F1215" t="s">
        <v>8</v>
      </c>
      <c r="G1215">
        <v>10806.839</v>
      </c>
    </row>
    <row r="1216" spans="1:7">
      <c r="A1216">
        <v>27</v>
      </c>
      <c r="B1216" t="s">
        <v>6</v>
      </c>
      <c r="C1216">
        <v>31.254999999999999</v>
      </c>
      <c r="D1216">
        <v>1</v>
      </c>
      <c r="E1216" t="s">
        <v>10</v>
      </c>
      <c r="F1216" t="s">
        <v>12</v>
      </c>
      <c r="G1216">
        <v>3956.0714499999999</v>
      </c>
    </row>
    <row r="1217" spans="1:7">
      <c r="A1217">
        <v>18</v>
      </c>
      <c r="B1217" t="s">
        <v>9</v>
      </c>
      <c r="C1217">
        <v>39.14</v>
      </c>
      <c r="D1217">
        <v>0</v>
      </c>
      <c r="E1217" t="s">
        <v>10</v>
      </c>
      <c r="F1217" t="s">
        <v>13</v>
      </c>
      <c r="G1217">
        <v>12890.057650000001</v>
      </c>
    </row>
    <row r="1218" spans="1:7">
      <c r="A1218">
        <v>40</v>
      </c>
      <c r="B1218" t="s">
        <v>9</v>
      </c>
      <c r="C1218">
        <v>25.08</v>
      </c>
      <c r="D1218">
        <v>0</v>
      </c>
      <c r="E1218" t="s">
        <v>10</v>
      </c>
      <c r="F1218" t="s">
        <v>11</v>
      </c>
      <c r="G1218">
        <v>5415.6611999999996</v>
      </c>
    </row>
    <row r="1219" spans="1:7">
      <c r="A1219">
        <v>29</v>
      </c>
      <c r="B1219" t="s">
        <v>9</v>
      </c>
      <c r="C1219">
        <v>37.29</v>
      </c>
      <c r="D1219">
        <v>2</v>
      </c>
      <c r="E1219" t="s">
        <v>10</v>
      </c>
      <c r="F1219" t="s">
        <v>11</v>
      </c>
      <c r="G1219">
        <v>4058.1161000000002</v>
      </c>
    </row>
    <row r="1220" spans="1:7">
      <c r="A1220">
        <v>46</v>
      </c>
      <c r="B1220" t="s">
        <v>6</v>
      </c>
      <c r="C1220">
        <v>34.6</v>
      </c>
      <c r="D1220">
        <v>1</v>
      </c>
      <c r="E1220" t="s">
        <v>7</v>
      </c>
      <c r="F1220" t="s">
        <v>8</v>
      </c>
      <c r="G1220">
        <v>41661.601999999999</v>
      </c>
    </row>
    <row r="1221" spans="1:7">
      <c r="A1221">
        <v>38</v>
      </c>
      <c r="B1221" t="s">
        <v>6</v>
      </c>
      <c r="C1221">
        <v>30.21</v>
      </c>
      <c r="D1221">
        <v>3</v>
      </c>
      <c r="E1221" t="s">
        <v>10</v>
      </c>
      <c r="F1221" t="s">
        <v>12</v>
      </c>
      <c r="G1221">
        <v>7537.1638999999996</v>
      </c>
    </row>
    <row r="1222" spans="1:7">
      <c r="A1222">
        <v>30</v>
      </c>
      <c r="B1222" t="s">
        <v>6</v>
      </c>
      <c r="C1222">
        <v>21.945</v>
      </c>
      <c r="D1222">
        <v>1</v>
      </c>
      <c r="E1222" t="s">
        <v>10</v>
      </c>
      <c r="F1222" t="s">
        <v>13</v>
      </c>
      <c r="G1222">
        <v>4718.2035500000002</v>
      </c>
    </row>
    <row r="1223" spans="1:7">
      <c r="A1223">
        <v>40</v>
      </c>
      <c r="B1223" t="s">
        <v>9</v>
      </c>
      <c r="C1223">
        <v>24.97</v>
      </c>
      <c r="D1223">
        <v>2</v>
      </c>
      <c r="E1223" t="s">
        <v>10</v>
      </c>
      <c r="F1223" t="s">
        <v>11</v>
      </c>
      <c r="G1223">
        <v>6593.5083000000004</v>
      </c>
    </row>
    <row r="1224" spans="1:7">
      <c r="A1224">
        <v>50</v>
      </c>
      <c r="B1224" t="s">
        <v>9</v>
      </c>
      <c r="C1224">
        <v>25.3</v>
      </c>
      <c r="D1224">
        <v>0</v>
      </c>
      <c r="E1224" t="s">
        <v>10</v>
      </c>
      <c r="F1224" t="s">
        <v>11</v>
      </c>
      <c r="G1224">
        <v>8442.6669999999995</v>
      </c>
    </row>
    <row r="1225" spans="1:7">
      <c r="A1225">
        <v>20</v>
      </c>
      <c r="B1225" t="s">
        <v>6</v>
      </c>
      <c r="C1225">
        <v>24.42</v>
      </c>
      <c r="D1225">
        <v>0</v>
      </c>
      <c r="E1225" t="s">
        <v>7</v>
      </c>
      <c r="F1225" t="s">
        <v>11</v>
      </c>
      <c r="G1225">
        <v>26125.674770000001</v>
      </c>
    </row>
    <row r="1226" spans="1:7">
      <c r="A1226">
        <v>41</v>
      </c>
      <c r="B1226" t="s">
        <v>9</v>
      </c>
      <c r="C1226">
        <v>23.94</v>
      </c>
      <c r="D1226">
        <v>1</v>
      </c>
      <c r="E1226" t="s">
        <v>10</v>
      </c>
      <c r="F1226" t="s">
        <v>13</v>
      </c>
      <c r="G1226">
        <v>6858.4795999999997</v>
      </c>
    </row>
    <row r="1227" spans="1:7">
      <c r="A1227">
        <v>33</v>
      </c>
      <c r="B1227" t="s">
        <v>6</v>
      </c>
      <c r="C1227">
        <v>39.82</v>
      </c>
      <c r="D1227">
        <v>1</v>
      </c>
      <c r="E1227" t="s">
        <v>10</v>
      </c>
      <c r="F1227" t="s">
        <v>11</v>
      </c>
      <c r="G1227">
        <v>4795.6567999999997</v>
      </c>
    </row>
    <row r="1228" spans="1:7">
      <c r="A1228">
        <v>38</v>
      </c>
      <c r="B1228" t="s">
        <v>9</v>
      </c>
      <c r="C1228">
        <v>16.815000000000001</v>
      </c>
      <c r="D1228">
        <v>2</v>
      </c>
      <c r="E1228" t="s">
        <v>10</v>
      </c>
      <c r="F1228" t="s">
        <v>13</v>
      </c>
      <c r="G1228">
        <v>6640.5448500000002</v>
      </c>
    </row>
    <row r="1229" spans="1:7">
      <c r="A1229">
        <v>42</v>
      </c>
      <c r="B1229" t="s">
        <v>9</v>
      </c>
      <c r="C1229">
        <v>37.18</v>
      </c>
      <c r="D1229">
        <v>2</v>
      </c>
      <c r="E1229" t="s">
        <v>10</v>
      </c>
      <c r="F1229" t="s">
        <v>11</v>
      </c>
      <c r="G1229">
        <v>7162.0122000000001</v>
      </c>
    </row>
    <row r="1230" spans="1:7">
      <c r="A1230">
        <v>56</v>
      </c>
      <c r="B1230" t="s">
        <v>9</v>
      </c>
      <c r="C1230">
        <v>34.43</v>
      </c>
      <c r="D1230">
        <v>0</v>
      </c>
      <c r="E1230" t="s">
        <v>10</v>
      </c>
      <c r="F1230" t="s">
        <v>11</v>
      </c>
      <c r="G1230">
        <v>10594.225700000001</v>
      </c>
    </row>
    <row r="1231" spans="1:7">
      <c r="A1231">
        <v>58</v>
      </c>
      <c r="B1231" t="s">
        <v>9</v>
      </c>
      <c r="C1231">
        <v>30.305</v>
      </c>
      <c r="D1231">
        <v>0</v>
      </c>
      <c r="E1231" t="s">
        <v>10</v>
      </c>
      <c r="F1231" t="s">
        <v>13</v>
      </c>
      <c r="G1231">
        <v>11938.255950000001</v>
      </c>
    </row>
    <row r="1232" spans="1:7">
      <c r="A1232">
        <v>52</v>
      </c>
      <c r="B1232" t="s">
        <v>9</v>
      </c>
      <c r="C1232">
        <v>34.484999999999999</v>
      </c>
      <c r="D1232">
        <v>3</v>
      </c>
      <c r="E1232" t="s">
        <v>7</v>
      </c>
      <c r="F1232" t="s">
        <v>12</v>
      </c>
      <c r="G1232">
        <v>60021.398970000002</v>
      </c>
    </row>
    <row r="1233" spans="1:7">
      <c r="A1233">
        <v>20</v>
      </c>
      <c r="B1233" t="s">
        <v>6</v>
      </c>
      <c r="C1233">
        <v>21.8</v>
      </c>
      <c r="D1233">
        <v>0</v>
      </c>
      <c r="E1233" t="s">
        <v>7</v>
      </c>
      <c r="F1233" t="s">
        <v>8</v>
      </c>
      <c r="G1233">
        <v>20167.336029999999</v>
      </c>
    </row>
    <row r="1234" spans="1:7">
      <c r="A1234">
        <v>54</v>
      </c>
      <c r="B1234" t="s">
        <v>6</v>
      </c>
      <c r="C1234">
        <v>24.605</v>
      </c>
      <c r="D1234">
        <v>3</v>
      </c>
      <c r="E1234" t="s">
        <v>10</v>
      </c>
      <c r="F1234" t="s">
        <v>12</v>
      </c>
      <c r="G1234">
        <v>12479.70895</v>
      </c>
    </row>
    <row r="1235" spans="1:7">
      <c r="A1235">
        <v>58</v>
      </c>
      <c r="B1235" t="s">
        <v>9</v>
      </c>
      <c r="C1235">
        <v>23.3</v>
      </c>
      <c r="D1235">
        <v>0</v>
      </c>
      <c r="E1235" t="s">
        <v>10</v>
      </c>
      <c r="F1235" t="s">
        <v>8</v>
      </c>
      <c r="G1235">
        <v>11345.519</v>
      </c>
    </row>
    <row r="1236" spans="1:7">
      <c r="A1236">
        <v>45</v>
      </c>
      <c r="B1236" t="s">
        <v>6</v>
      </c>
      <c r="C1236">
        <v>27.83</v>
      </c>
      <c r="D1236">
        <v>2</v>
      </c>
      <c r="E1236" t="s">
        <v>10</v>
      </c>
      <c r="F1236" t="s">
        <v>11</v>
      </c>
      <c r="G1236">
        <v>8515.7587000000003</v>
      </c>
    </row>
    <row r="1237" spans="1:7">
      <c r="A1237">
        <v>26</v>
      </c>
      <c r="B1237" t="s">
        <v>9</v>
      </c>
      <c r="C1237">
        <v>31.065000000000001</v>
      </c>
      <c r="D1237">
        <v>0</v>
      </c>
      <c r="E1237" t="s">
        <v>10</v>
      </c>
      <c r="F1237" t="s">
        <v>12</v>
      </c>
      <c r="G1237">
        <v>2699.56835</v>
      </c>
    </row>
    <row r="1238" spans="1:7">
      <c r="A1238">
        <v>63</v>
      </c>
      <c r="B1238" t="s">
        <v>6</v>
      </c>
      <c r="C1238">
        <v>21.66</v>
      </c>
      <c r="D1238">
        <v>0</v>
      </c>
      <c r="E1238" t="s">
        <v>10</v>
      </c>
      <c r="F1238" t="s">
        <v>13</v>
      </c>
      <c r="G1238">
        <v>14449.8544</v>
      </c>
    </row>
    <row r="1239" spans="1:7">
      <c r="A1239">
        <v>58</v>
      </c>
      <c r="B1239" t="s">
        <v>6</v>
      </c>
      <c r="C1239">
        <v>28.215</v>
      </c>
      <c r="D1239">
        <v>0</v>
      </c>
      <c r="E1239" t="s">
        <v>10</v>
      </c>
      <c r="F1239" t="s">
        <v>12</v>
      </c>
      <c r="G1239">
        <v>12224.350850000001</v>
      </c>
    </row>
    <row r="1240" spans="1:7">
      <c r="A1240">
        <v>37</v>
      </c>
      <c r="B1240" t="s">
        <v>9</v>
      </c>
      <c r="C1240">
        <v>22.704999999999998</v>
      </c>
      <c r="D1240">
        <v>3</v>
      </c>
      <c r="E1240" t="s">
        <v>10</v>
      </c>
      <c r="F1240" t="s">
        <v>13</v>
      </c>
      <c r="G1240">
        <v>6985.50695</v>
      </c>
    </row>
    <row r="1241" spans="1:7">
      <c r="A1241">
        <v>25</v>
      </c>
      <c r="B1241" t="s">
        <v>6</v>
      </c>
      <c r="C1241">
        <v>42.13</v>
      </c>
      <c r="D1241">
        <v>1</v>
      </c>
      <c r="E1241" t="s">
        <v>10</v>
      </c>
      <c r="F1241" t="s">
        <v>11</v>
      </c>
      <c r="G1241">
        <v>3238.4357</v>
      </c>
    </row>
    <row r="1242" spans="1:7">
      <c r="A1242">
        <v>52</v>
      </c>
      <c r="B1242" t="s">
        <v>9</v>
      </c>
      <c r="C1242">
        <v>41.8</v>
      </c>
      <c r="D1242">
        <v>2</v>
      </c>
      <c r="E1242" t="s">
        <v>7</v>
      </c>
      <c r="F1242" t="s">
        <v>11</v>
      </c>
      <c r="G1242">
        <v>47269.853999999999</v>
      </c>
    </row>
    <row r="1243" spans="1:7">
      <c r="A1243">
        <v>64</v>
      </c>
      <c r="B1243" t="s">
        <v>9</v>
      </c>
      <c r="C1243">
        <v>36.96</v>
      </c>
      <c r="D1243">
        <v>2</v>
      </c>
      <c r="E1243" t="s">
        <v>7</v>
      </c>
      <c r="F1243" t="s">
        <v>11</v>
      </c>
      <c r="G1243">
        <v>49577.662400000001</v>
      </c>
    </row>
    <row r="1244" spans="1:7">
      <c r="A1244">
        <v>22</v>
      </c>
      <c r="B1244" t="s">
        <v>6</v>
      </c>
      <c r="C1244">
        <v>21.28</v>
      </c>
      <c r="D1244">
        <v>3</v>
      </c>
      <c r="E1244" t="s">
        <v>10</v>
      </c>
      <c r="F1244" t="s">
        <v>12</v>
      </c>
      <c r="G1244">
        <v>4296.2712000000001</v>
      </c>
    </row>
    <row r="1245" spans="1:7">
      <c r="A1245">
        <v>28</v>
      </c>
      <c r="B1245" t="s">
        <v>6</v>
      </c>
      <c r="C1245">
        <v>33.11</v>
      </c>
      <c r="D1245">
        <v>0</v>
      </c>
      <c r="E1245" t="s">
        <v>10</v>
      </c>
      <c r="F1245" t="s">
        <v>11</v>
      </c>
      <c r="G1245">
        <v>3171.6149</v>
      </c>
    </row>
    <row r="1246" spans="1:7">
      <c r="A1246">
        <v>18</v>
      </c>
      <c r="B1246" t="s">
        <v>9</v>
      </c>
      <c r="C1246">
        <v>33.33</v>
      </c>
      <c r="D1246">
        <v>0</v>
      </c>
      <c r="E1246" t="s">
        <v>10</v>
      </c>
      <c r="F1246" t="s">
        <v>11</v>
      </c>
      <c r="G1246">
        <v>1135.9407000000001</v>
      </c>
    </row>
    <row r="1247" spans="1:7">
      <c r="A1247">
        <v>28</v>
      </c>
      <c r="B1247" t="s">
        <v>9</v>
      </c>
      <c r="C1247">
        <v>24.3</v>
      </c>
      <c r="D1247">
        <v>5</v>
      </c>
      <c r="E1247" t="s">
        <v>10</v>
      </c>
      <c r="F1247" t="s">
        <v>8</v>
      </c>
      <c r="G1247">
        <v>5615.3689999999997</v>
      </c>
    </row>
    <row r="1248" spans="1:7">
      <c r="A1248">
        <v>45</v>
      </c>
      <c r="B1248" t="s">
        <v>6</v>
      </c>
      <c r="C1248">
        <v>25.7</v>
      </c>
      <c r="D1248">
        <v>3</v>
      </c>
      <c r="E1248" t="s">
        <v>10</v>
      </c>
      <c r="F1248" t="s">
        <v>8</v>
      </c>
      <c r="G1248">
        <v>9101.7980000000007</v>
      </c>
    </row>
    <row r="1249" spans="1:7">
      <c r="A1249">
        <v>33</v>
      </c>
      <c r="B1249" t="s">
        <v>9</v>
      </c>
      <c r="C1249">
        <v>29.4</v>
      </c>
      <c r="D1249">
        <v>4</v>
      </c>
      <c r="E1249" t="s">
        <v>10</v>
      </c>
      <c r="F1249" t="s">
        <v>8</v>
      </c>
      <c r="G1249">
        <v>6059.1729999999998</v>
      </c>
    </row>
    <row r="1250" spans="1:7">
      <c r="A1250">
        <v>18</v>
      </c>
      <c r="B1250" t="s">
        <v>6</v>
      </c>
      <c r="C1250">
        <v>39.82</v>
      </c>
      <c r="D1250">
        <v>0</v>
      </c>
      <c r="E1250" t="s">
        <v>10</v>
      </c>
      <c r="F1250" t="s">
        <v>11</v>
      </c>
      <c r="G1250">
        <v>1633.9618</v>
      </c>
    </row>
    <row r="1251" spans="1:7">
      <c r="A1251">
        <v>32</v>
      </c>
      <c r="B1251" t="s">
        <v>9</v>
      </c>
      <c r="C1251">
        <v>33.630000000000003</v>
      </c>
      <c r="D1251">
        <v>1</v>
      </c>
      <c r="E1251" t="s">
        <v>7</v>
      </c>
      <c r="F1251" t="s">
        <v>13</v>
      </c>
      <c r="G1251">
        <v>37607.527699999999</v>
      </c>
    </row>
    <row r="1252" spans="1:7">
      <c r="A1252">
        <v>24</v>
      </c>
      <c r="B1252" t="s">
        <v>9</v>
      </c>
      <c r="C1252">
        <v>29.83</v>
      </c>
      <c r="D1252">
        <v>0</v>
      </c>
      <c r="E1252" t="s">
        <v>7</v>
      </c>
      <c r="F1252" t="s">
        <v>13</v>
      </c>
      <c r="G1252">
        <v>18648.421699999999</v>
      </c>
    </row>
    <row r="1253" spans="1:7">
      <c r="A1253">
        <v>19</v>
      </c>
      <c r="B1253" t="s">
        <v>9</v>
      </c>
      <c r="C1253">
        <v>19.8</v>
      </c>
      <c r="D1253">
        <v>0</v>
      </c>
      <c r="E1253" t="s">
        <v>10</v>
      </c>
      <c r="F1253" t="s">
        <v>8</v>
      </c>
      <c r="G1253">
        <v>1241.5650000000001</v>
      </c>
    </row>
    <row r="1254" spans="1:7">
      <c r="A1254">
        <v>20</v>
      </c>
      <c r="B1254" t="s">
        <v>9</v>
      </c>
      <c r="C1254">
        <v>27.3</v>
      </c>
      <c r="D1254">
        <v>0</v>
      </c>
      <c r="E1254" t="s">
        <v>7</v>
      </c>
      <c r="F1254" t="s">
        <v>8</v>
      </c>
      <c r="G1254">
        <v>16232.847</v>
      </c>
    </row>
    <row r="1255" spans="1:7">
      <c r="A1255">
        <v>40</v>
      </c>
      <c r="B1255" t="s">
        <v>6</v>
      </c>
      <c r="C1255">
        <v>29.3</v>
      </c>
      <c r="D1255">
        <v>4</v>
      </c>
      <c r="E1255" t="s">
        <v>10</v>
      </c>
      <c r="F1255" t="s">
        <v>8</v>
      </c>
      <c r="G1255">
        <v>15828.82173</v>
      </c>
    </row>
    <row r="1256" spans="1:7">
      <c r="A1256">
        <v>34</v>
      </c>
      <c r="B1256" t="s">
        <v>6</v>
      </c>
      <c r="C1256">
        <v>27.72</v>
      </c>
      <c r="D1256">
        <v>0</v>
      </c>
      <c r="E1256" t="s">
        <v>10</v>
      </c>
      <c r="F1256" t="s">
        <v>11</v>
      </c>
      <c r="G1256">
        <v>4415.1588000000002</v>
      </c>
    </row>
    <row r="1257" spans="1:7">
      <c r="A1257">
        <v>42</v>
      </c>
      <c r="B1257" t="s">
        <v>6</v>
      </c>
      <c r="C1257">
        <v>37.9</v>
      </c>
      <c r="D1257">
        <v>0</v>
      </c>
      <c r="E1257" t="s">
        <v>10</v>
      </c>
      <c r="F1257" t="s">
        <v>8</v>
      </c>
      <c r="G1257">
        <v>6474.0129999999999</v>
      </c>
    </row>
    <row r="1258" spans="1:7">
      <c r="A1258">
        <v>51</v>
      </c>
      <c r="B1258" t="s">
        <v>6</v>
      </c>
      <c r="C1258">
        <v>36.384999999999998</v>
      </c>
      <c r="D1258">
        <v>3</v>
      </c>
      <c r="E1258" t="s">
        <v>10</v>
      </c>
      <c r="F1258" t="s">
        <v>12</v>
      </c>
      <c r="G1258">
        <v>11436.738149999999</v>
      </c>
    </row>
    <row r="1259" spans="1:7">
      <c r="A1259">
        <v>54</v>
      </c>
      <c r="B1259" t="s">
        <v>6</v>
      </c>
      <c r="C1259">
        <v>27.645</v>
      </c>
      <c r="D1259">
        <v>1</v>
      </c>
      <c r="E1259" t="s">
        <v>10</v>
      </c>
      <c r="F1259" t="s">
        <v>12</v>
      </c>
      <c r="G1259">
        <v>11305.93455</v>
      </c>
    </row>
    <row r="1260" spans="1:7">
      <c r="A1260">
        <v>55</v>
      </c>
      <c r="B1260" t="s">
        <v>9</v>
      </c>
      <c r="C1260">
        <v>37.715000000000003</v>
      </c>
      <c r="D1260">
        <v>3</v>
      </c>
      <c r="E1260" t="s">
        <v>10</v>
      </c>
      <c r="F1260" t="s">
        <v>12</v>
      </c>
      <c r="G1260">
        <v>30063.580549999999</v>
      </c>
    </row>
    <row r="1261" spans="1:7">
      <c r="A1261">
        <v>52</v>
      </c>
      <c r="B1261" t="s">
        <v>6</v>
      </c>
      <c r="C1261">
        <v>23.18</v>
      </c>
      <c r="D1261">
        <v>0</v>
      </c>
      <c r="E1261" t="s">
        <v>10</v>
      </c>
      <c r="F1261" t="s">
        <v>13</v>
      </c>
      <c r="G1261">
        <v>10197.772199999999</v>
      </c>
    </row>
    <row r="1262" spans="1:7">
      <c r="A1262">
        <v>32</v>
      </c>
      <c r="B1262" t="s">
        <v>6</v>
      </c>
      <c r="C1262">
        <v>20.52</v>
      </c>
      <c r="D1262">
        <v>0</v>
      </c>
      <c r="E1262" t="s">
        <v>10</v>
      </c>
      <c r="F1262" t="s">
        <v>13</v>
      </c>
      <c r="G1262">
        <v>4544.2348000000002</v>
      </c>
    </row>
    <row r="1263" spans="1:7">
      <c r="A1263">
        <v>28</v>
      </c>
      <c r="B1263" t="s">
        <v>9</v>
      </c>
      <c r="C1263">
        <v>37.1</v>
      </c>
      <c r="D1263">
        <v>1</v>
      </c>
      <c r="E1263" t="s">
        <v>10</v>
      </c>
      <c r="F1263" t="s">
        <v>8</v>
      </c>
      <c r="G1263">
        <v>3277.1610000000001</v>
      </c>
    </row>
    <row r="1264" spans="1:7">
      <c r="A1264">
        <v>41</v>
      </c>
      <c r="B1264" t="s">
        <v>6</v>
      </c>
      <c r="C1264">
        <v>28.05</v>
      </c>
      <c r="D1264">
        <v>1</v>
      </c>
      <c r="E1264" t="s">
        <v>10</v>
      </c>
      <c r="F1264" t="s">
        <v>11</v>
      </c>
      <c r="G1264">
        <v>6770.1925000000001</v>
      </c>
    </row>
    <row r="1265" spans="1:7">
      <c r="A1265">
        <v>43</v>
      </c>
      <c r="B1265" t="s">
        <v>6</v>
      </c>
      <c r="C1265">
        <v>29.9</v>
      </c>
      <c r="D1265">
        <v>1</v>
      </c>
      <c r="E1265" t="s">
        <v>10</v>
      </c>
      <c r="F1265" t="s">
        <v>8</v>
      </c>
      <c r="G1265">
        <v>7337.7479999999996</v>
      </c>
    </row>
    <row r="1266" spans="1:7">
      <c r="A1266">
        <v>49</v>
      </c>
      <c r="B1266" t="s">
        <v>6</v>
      </c>
      <c r="C1266">
        <v>33.344999999999999</v>
      </c>
      <c r="D1266">
        <v>2</v>
      </c>
      <c r="E1266" t="s">
        <v>10</v>
      </c>
      <c r="F1266" t="s">
        <v>13</v>
      </c>
      <c r="G1266">
        <v>10370.912549999999</v>
      </c>
    </row>
    <row r="1267" spans="1:7">
      <c r="A1267">
        <v>64</v>
      </c>
      <c r="B1267" t="s">
        <v>9</v>
      </c>
      <c r="C1267">
        <v>23.76</v>
      </c>
      <c r="D1267">
        <v>0</v>
      </c>
      <c r="E1267" t="s">
        <v>7</v>
      </c>
      <c r="F1267" t="s">
        <v>11</v>
      </c>
      <c r="G1267">
        <v>26926.5144</v>
      </c>
    </row>
    <row r="1268" spans="1:7">
      <c r="A1268">
        <v>55</v>
      </c>
      <c r="B1268" t="s">
        <v>6</v>
      </c>
      <c r="C1268">
        <v>30.5</v>
      </c>
      <c r="D1268">
        <v>0</v>
      </c>
      <c r="E1268" t="s">
        <v>10</v>
      </c>
      <c r="F1268" t="s">
        <v>8</v>
      </c>
      <c r="G1268">
        <v>10704.47</v>
      </c>
    </row>
    <row r="1269" spans="1:7">
      <c r="A1269">
        <v>24</v>
      </c>
      <c r="B1269" t="s">
        <v>9</v>
      </c>
      <c r="C1269">
        <v>31.065000000000001</v>
      </c>
      <c r="D1269">
        <v>0</v>
      </c>
      <c r="E1269" t="s">
        <v>7</v>
      </c>
      <c r="F1269" t="s">
        <v>13</v>
      </c>
      <c r="G1269">
        <v>34254.053350000002</v>
      </c>
    </row>
    <row r="1270" spans="1:7">
      <c r="A1270">
        <v>20</v>
      </c>
      <c r="B1270" t="s">
        <v>6</v>
      </c>
      <c r="C1270">
        <v>33.299999999999997</v>
      </c>
      <c r="D1270">
        <v>0</v>
      </c>
      <c r="E1270" t="s">
        <v>10</v>
      </c>
      <c r="F1270" t="s">
        <v>8</v>
      </c>
      <c r="G1270">
        <v>1880.4870000000001</v>
      </c>
    </row>
    <row r="1271" spans="1:7">
      <c r="A1271">
        <v>45</v>
      </c>
      <c r="B1271" t="s">
        <v>9</v>
      </c>
      <c r="C1271">
        <v>27.5</v>
      </c>
      <c r="D1271">
        <v>3</v>
      </c>
      <c r="E1271" t="s">
        <v>10</v>
      </c>
      <c r="F1271" t="s">
        <v>8</v>
      </c>
      <c r="G1271">
        <v>8615.2999999999993</v>
      </c>
    </row>
    <row r="1272" spans="1:7">
      <c r="A1272">
        <v>26</v>
      </c>
      <c r="B1272" t="s">
        <v>9</v>
      </c>
      <c r="C1272">
        <v>33.914999999999999</v>
      </c>
      <c r="D1272">
        <v>1</v>
      </c>
      <c r="E1272" t="s">
        <v>10</v>
      </c>
      <c r="F1272" t="s">
        <v>12</v>
      </c>
      <c r="G1272">
        <v>3292.5298499999999</v>
      </c>
    </row>
    <row r="1273" spans="1:7">
      <c r="A1273">
        <v>25</v>
      </c>
      <c r="B1273" t="s">
        <v>6</v>
      </c>
      <c r="C1273">
        <v>34.484999999999999</v>
      </c>
      <c r="D1273">
        <v>0</v>
      </c>
      <c r="E1273" t="s">
        <v>10</v>
      </c>
      <c r="F1273" t="s">
        <v>12</v>
      </c>
      <c r="G1273">
        <v>3021.80915</v>
      </c>
    </row>
    <row r="1274" spans="1:7">
      <c r="A1274">
        <v>43</v>
      </c>
      <c r="B1274" t="s">
        <v>9</v>
      </c>
      <c r="C1274">
        <v>25.52</v>
      </c>
      <c r="D1274">
        <v>5</v>
      </c>
      <c r="E1274" t="s">
        <v>10</v>
      </c>
      <c r="F1274" t="s">
        <v>11</v>
      </c>
      <c r="G1274">
        <v>14478.33015</v>
      </c>
    </row>
    <row r="1275" spans="1:7">
      <c r="A1275">
        <v>35</v>
      </c>
      <c r="B1275" t="s">
        <v>9</v>
      </c>
      <c r="C1275">
        <v>27.61</v>
      </c>
      <c r="D1275">
        <v>1</v>
      </c>
      <c r="E1275" t="s">
        <v>10</v>
      </c>
      <c r="F1275" t="s">
        <v>11</v>
      </c>
      <c r="G1275">
        <v>4747.0528999999997</v>
      </c>
    </row>
    <row r="1276" spans="1:7">
      <c r="A1276">
        <v>26</v>
      </c>
      <c r="B1276" t="s">
        <v>9</v>
      </c>
      <c r="C1276">
        <v>27.06</v>
      </c>
      <c r="D1276">
        <v>0</v>
      </c>
      <c r="E1276" t="s">
        <v>7</v>
      </c>
      <c r="F1276" t="s">
        <v>11</v>
      </c>
      <c r="G1276">
        <v>17043.341400000001</v>
      </c>
    </row>
    <row r="1277" spans="1:7">
      <c r="A1277">
        <v>57</v>
      </c>
      <c r="B1277" t="s">
        <v>9</v>
      </c>
      <c r="C1277">
        <v>23.7</v>
      </c>
      <c r="D1277">
        <v>0</v>
      </c>
      <c r="E1277" t="s">
        <v>10</v>
      </c>
      <c r="F1277" t="s">
        <v>8</v>
      </c>
      <c r="G1277">
        <v>10959.33</v>
      </c>
    </row>
    <row r="1278" spans="1:7">
      <c r="A1278">
        <v>22</v>
      </c>
      <c r="B1278" t="s">
        <v>6</v>
      </c>
      <c r="C1278">
        <v>30.4</v>
      </c>
      <c r="D1278">
        <v>0</v>
      </c>
      <c r="E1278" t="s">
        <v>10</v>
      </c>
      <c r="F1278" t="s">
        <v>13</v>
      </c>
      <c r="G1278">
        <v>2741.9479999999999</v>
      </c>
    </row>
    <row r="1279" spans="1:7">
      <c r="A1279">
        <v>32</v>
      </c>
      <c r="B1279" t="s">
        <v>6</v>
      </c>
      <c r="C1279">
        <v>29.734999999999999</v>
      </c>
      <c r="D1279">
        <v>0</v>
      </c>
      <c r="E1279" t="s">
        <v>10</v>
      </c>
      <c r="F1279" t="s">
        <v>12</v>
      </c>
      <c r="G1279">
        <v>4357.0436499999996</v>
      </c>
    </row>
    <row r="1280" spans="1:7">
      <c r="A1280">
        <v>39</v>
      </c>
      <c r="B1280" t="s">
        <v>9</v>
      </c>
      <c r="C1280">
        <v>29.925000000000001</v>
      </c>
      <c r="D1280">
        <v>1</v>
      </c>
      <c r="E1280" t="s">
        <v>7</v>
      </c>
      <c r="F1280" t="s">
        <v>13</v>
      </c>
      <c r="G1280">
        <v>22462.043750000001</v>
      </c>
    </row>
    <row r="1281" spans="1:7">
      <c r="A1281">
        <v>25</v>
      </c>
      <c r="B1281" t="s">
        <v>6</v>
      </c>
      <c r="C1281">
        <v>26.79</v>
      </c>
      <c r="D1281">
        <v>2</v>
      </c>
      <c r="E1281" t="s">
        <v>10</v>
      </c>
      <c r="F1281" t="s">
        <v>12</v>
      </c>
      <c r="G1281">
        <v>4189.1130999999996</v>
      </c>
    </row>
    <row r="1282" spans="1:7">
      <c r="A1282">
        <v>48</v>
      </c>
      <c r="B1282" t="s">
        <v>6</v>
      </c>
      <c r="C1282">
        <v>33.33</v>
      </c>
      <c r="D1282">
        <v>0</v>
      </c>
      <c r="E1282" t="s">
        <v>10</v>
      </c>
      <c r="F1282" t="s">
        <v>11</v>
      </c>
      <c r="G1282">
        <v>8283.6807000000008</v>
      </c>
    </row>
    <row r="1283" spans="1:7">
      <c r="A1283">
        <v>47</v>
      </c>
      <c r="B1283" t="s">
        <v>6</v>
      </c>
      <c r="C1283">
        <v>27.645</v>
      </c>
      <c r="D1283">
        <v>2</v>
      </c>
      <c r="E1283" t="s">
        <v>7</v>
      </c>
      <c r="F1283" t="s">
        <v>12</v>
      </c>
      <c r="G1283">
        <v>24535.698550000001</v>
      </c>
    </row>
    <row r="1284" spans="1:7">
      <c r="A1284">
        <v>18</v>
      </c>
      <c r="B1284" t="s">
        <v>6</v>
      </c>
      <c r="C1284">
        <v>21.66</v>
      </c>
      <c r="D1284">
        <v>0</v>
      </c>
      <c r="E1284" t="s">
        <v>7</v>
      </c>
      <c r="F1284" t="s">
        <v>13</v>
      </c>
      <c r="G1284">
        <v>14283.4594</v>
      </c>
    </row>
    <row r="1285" spans="1:7">
      <c r="A1285">
        <v>18</v>
      </c>
      <c r="B1285" t="s">
        <v>9</v>
      </c>
      <c r="C1285">
        <v>30.03</v>
      </c>
      <c r="D1285">
        <v>1</v>
      </c>
      <c r="E1285" t="s">
        <v>10</v>
      </c>
      <c r="F1285" t="s">
        <v>11</v>
      </c>
      <c r="G1285">
        <v>1720.3536999999999</v>
      </c>
    </row>
    <row r="1286" spans="1:7">
      <c r="A1286">
        <v>61</v>
      </c>
      <c r="B1286" t="s">
        <v>9</v>
      </c>
      <c r="C1286">
        <v>36.299999999999997</v>
      </c>
      <c r="D1286">
        <v>1</v>
      </c>
      <c r="E1286" t="s">
        <v>7</v>
      </c>
      <c r="F1286" t="s">
        <v>8</v>
      </c>
      <c r="G1286">
        <v>47403.88</v>
      </c>
    </row>
    <row r="1287" spans="1:7">
      <c r="A1287">
        <v>47</v>
      </c>
      <c r="B1287" t="s">
        <v>6</v>
      </c>
      <c r="C1287">
        <v>24.32</v>
      </c>
      <c r="D1287">
        <v>0</v>
      </c>
      <c r="E1287" t="s">
        <v>10</v>
      </c>
      <c r="F1287" t="s">
        <v>13</v>
      </c>
      <c r="G1287">
        <v>8534.6718000000001</v>
      </c>
    </row>
    <row r="1288" spans="1:7">
      <c r="A1288">
        <v>28</v>
      </c>
      <c r="B1288" t="s">
        <v>6</v>
      </c>
      <c r="C1288">
        <v>17.29</v>
      </c>
      <c r="D1288">
        <v>0</v>
      </c>
      <c r="E1288" t="s">
        <v>10</v>
      </c>
      <c r="F1288" t="s">
        <v>13</v>
      </c>
      <c r="G1288">
        <v>3732.6251000000002</v>
      </c>
    </row>
    <row r="1289" spans="1:7">
      <c r="A1289">
        <v>36</v>
      </c>
      <c r="B1289" t="s">
        <v>6</v>
      </c>
      <c r="C1289">
        <v>25.9</v>
      </c>
      <c r="D1289">
        <v>1</v>
      </c>
      <c r="E1289" t="s">
        <v>10</v>
      </c>
      <c r="F1289" t="s">
        <v>8</v>
      </c>
      <c r="G1289">
        <v>5472.4489999999996</v>
      </c>
    </row>
    <row r="1290" spans="1:7">
      <c r="A1290">
        <v>20</v>
      </c>
      <c r="B1290" t="s">
        <v>9</v>
      </c>
      <c r="C1290">
        <v>39.4</v>
      </c>
      <c r="D1290">
        <v>2</v>
      </c>
      <c r="E1290" t="s">
        <v>7</v>
      </c>
      <c r="F1290" t="s">
        <v>8</v>
      </c>
      <c r="G1290">
        <v>38344.565999999999</v>
      </c>
    </row>
    <row r="1291" spans="1:7">
      <c r="A1291">
        <v>44</v>
      </c>
      <c r="B1291" t="s">
        <v>9</v>
      </c>
      <c r="C1291">
        <v>34.32</v>
      </c>
      <c r="D1291">
        <v>1</v>
      </c>
      <c r="E1291" t="s">
        <v>10</v>
      </c>
      <c r="F1291" t="s">
        <v>11</v>
      </c>
      <c r="G1291">
        <v>7147.4727999999996</v>
      </c>
    </row>
    <row r="1292" spans="1:7">
      <c r="A1292">
        <v>38</v>
      </c>
      <c r="B1292" t="s">
        <v>6</v>
      </c>
      <c r="C1292">
        <v>19.95</v>
      </c>
      <c r="D1292">
        <v>2</v>
      </c>
      <c r="E1292" t="s">
        <v>10</v>
      </c>
      <c r="F1292" t="s">
        <v>13</v>
      </c>
      <c r="G1292">
        <v>7133.9025000000001</v>
      </c>
    </row>
    <row r="1293" spans="1:7">
      <c r="A1293">
        <v>19</v>
      </c>
      <c r="B1293" t="s">
        <v>9</v>
      </c>
      <c r="C1293">
        <v>34.9</v>
      </c>
      <c r="D1293">
        <v>0</v>
      </c>
      <c r="E1293" t="s">
        <v>7</v>
      </c>
      <c r="F1293" t="s">
        <v>8</v>
      </c>
      <c r="G1293">
        <v>34828.654000000002</v>
      </c>
    </row>
    <row r="1294" spans="1:7">
      <c r="A1294">
        <v>21</v>
      </c>
      <c r="B1294" t="s">
        <v>9</v>
      </c>
      <c r="C1294">
        <v>23.21</v>
      </c>
      <c r="D1294">
        <v>0</v>
      </c>
      <c r="E1294" t="s">
        <v>10</v>
      </c>
      <c r="F1294" t="s">
        <v>11</v>
      </c>
      <c r="G1294">
        <v>1515.3449000000001</v>
      </c>
    </row>
    <row r="1295" spans="1:7">
      <c r="A1295">
        <v>46</v>
      </c>
      <c r="B1295" t="s">
        <v>9</v>
      </c>
      <c r="C1295">
        <v>25.745000000000001</v>
      </c>
      <c r="D1295">
        <v>3</v>
      </c>
      <c r="E1295" t="s">
        <v>10</v>
      </c>
      <c r="F1295" t="s">
        <v>12</v>
      </c>
      <c r="G1295">
        <v>9301.8935500000007</v>
      </c>
    </row>
    <row r="1296" spans="1:7">
      <c r="A1296">
        <v>58</v>
      </c>
      <c r="B1296" t="s">
        <v>9</v>
      </c>
      <c r="C1296">
        <v>25.175000000000001</v>
      </c>
      <c r="D1296">
        <v>0</v>
      </c>
      <c r="E1296" t="s">
        <v>10</v>
      </c>
      <c r="F1296" t="s">
        <v>13</v>
      </c>
      <c r="G1296">
        <v>11931.125249999999</v>
      </c>
    </row>
    <row r="1297" spans="1:7">
      <c r="A1297">
        <v>20</v>
      </c>
      <c r="B1297" t="s">
        <v>9</v>
      </c>
      <c r="C1297">
        <v>22</v>
      </c>
      <c r="D1297">
        <v>1</v>
      </c>
      <c r="E1297" t="s">
        <v>10</v>
      </c>
      <c r="F1297" t="s">
        <v>8</v>
      </c>
      <c r="G1297">
        <v>1964.78</v>
      </c>
    </row>
    <row r="1298" spans="1:7">
      <c r="A1298">
        <v>18</v>
      </c>
      <c r="B1298" t="s">
        <v>9</v>
      </c>
      <c r="C1298">
        <v>26.125</v>
      </c>
      <c r="D1298">
        <v>0</v>
      </c>
      <c r="E1298" t="s">
        <v>10</v>
      </c>
      <c r="F1298" t="s">
        <v>13</v>
      </c>
      <c r="G1298">
        <v>1708.9257500000001</v>
      </c>
    </row>
    <row r="1299" spans="1:7">
      <c r="A1299">
        <v>28</v>
      </c>
      <c r="B1299" t="s">
        <v>6</v>
      </c>
      <c r="C1299">
        <v>26.51</v>
      </c>
      <c r="D1299">
        <v>2</v>
      </c>
      <c r="E1299" t="s">
        <v>10</v>
      </c>
      <c r="F1299" t="s">
        <v>11</v>
      </c>
      <c r="G1299">
        <v>4340.4408999999996</v>
      </c>
    </row>
    <row r="1300" spans="1:7">
      <c r="A1300">
        <v>33</v>
      </c>
      <c r="B1300" t="s">
        <v>9</v>
      </c>
      <c r="C1300">
        <v>27.454999999999998</v>
      </c>
      <c r="D1300">
        <v>2</v>
      </c>
      <c r="E1300" t="s">
        <v>10</v>
      </c>
      <c r="F1300" t="s">
        <v>12</v>
      </c>
      <c r="G1300">
        <v>5261.4694499999996</v>
      </c>
    </row>
    <row r="1301" spans="1:7">
      <c r="A1301">
        <v>19</v>
      </c>
      <c r="B1301" t="s">
        <v>6</v>
      </c>
      <c r="C1301">
        <v>25.745000000000001</v>
      </c>
      <c r="D1301">
        <v>1</v>
      </c>
      <c r="E1301" t="s">
        <v>10</v>
      </c>
      <c r="F1301" t="s">
        <v>12</v>
      </c>
      <c r="G1301">
        <v>2710.8285500000002</v>
      </c>
    </row>
    <row r="1302" spans="1:7">
      <c r="A1302">
        <v>45</v>
      </c>
      <c r="B1302" t="s">
        <v>9</v>
      </c>
      <c r="C1302">
        <v>30.36</v>
      </c>
      <c r="D1302">
        <v>0</v>
      </c>
      <c r="E1302" t="s">
        <v>7</v>
      </c>
      <c r="F1302" t="s">
        <v>11</v>
      </c>
      <c r="G1302">
        <v>62592.873090000001</v>
      </c>
    </row>
    <row r="1303" spans="1:7">
      <c r="A1303">
        <v>62</v>
      </c>
      <c r="B1303" t="s">
        <v>9</v>
      </c>
      <c r="C1303">
        <v>30.875</v>
      </c>
      <c r="D1303">
        <v>3</v>
      </c>
      <c r="E1303" t="s">
        <v>7</v>
      </c>
      <c r="F1303" t="s">
        <v>12</v>
      </c>
      <c r="G1303">
        <v>46718.163249999998</v>
      </c>
    </row>
    <row r="1304" spans="1:7">
      <c r="A1304">
        <v>25</v>
      </c>
      <c r="B1304" t="s">
        <v>6</v>
      </c>
      <c r="C1304">
        <v>20.8</v>
      </c>
      <c r="D1304">
        <v>1</v>
      </c>
      <c r="E1304" t="s">
        <v>10</v>
      </c>
      <c r="F1304" t="s">
        <v>8</v>
      </c>
      <c r="G1304">
        <v>3208.7869999999998</v>
      </c>
    </row>
    <row r="1305" spans="1:7">
      <c r="A1305">
        <v>43</v>
      </c>
      <c r="B1305" t="s">
        <v>9</v>
      </c>
      <c r="C1305">
        <v>27.8</v>
      </c>
      <c r="D1305">
        <v>0</v>
      </c>
      <c r="E1305" t="s">
        <v>7</v>
      </c>
      <c r="F1305" t="s">
        <v>8</v>
      </c>
      <c r="G1305">
        <v>37829.724199999997</v>
      </c>
    </row>
    <row r="1306" spans="1:7">
      <c r="A1306">
        <v>42</v>
      </c>
      <c r="B1306" t="s">
        <v>9</v>
      </c>
      <c r="C1306">
        <v>24.605</v>
      </c>
      <c r="D1306">
        <v>2</v>
      </c>
      <c r="E1306" t="s">
        <v>7</v>
      </c>
      <c r="F1306" t="s">
        <v>13</v>
      </c>
      <c r="G1306">
        <v>21259.377949999998</v>
      </c>
    </row>
    <row r="1307" spans="1:7">
      <c r="A1307">
        <v>24</v>
      </c>
      <c r="B1307" t="s">
        <v>6</v>
      </c>
      <c r="C1307">
        <v>27.72</v>
      </c>
      <c r="D1307">
        <v>0</v>
      </c>
      <c r="E1307" t="s">
        <v>10</v>
      </c>
      <c r="F1307" t="s">
        <v>11</v>
      </c>
      <c r="G1307">
        <v>2464.6188000000002</v>
      </c>
    </row>
    <row r="1308" spans="1:7">
      <c r="A1308">
        <v>29</v>
      </c>
      <c r="B1308" t="s">
        <v>6</v>
      </c>
      <c r="C1308">
        <v>21.85</v>
      </c>
      <c r="D1308">
        <v>0</v>
      </c>
      <c r="E1308" t="s">
        <v>7</v>
      </c>
      <c r="F1308" t="s">
        <v>13</v>
      </c>
      <c r="G1308">
        <v>16115.3045</v>
      </c>
    </row>
    <row r="1309" spans="1:7">
      <c r="A1309">
        <v>32</v>
      </c>
      <c r="B1309" t="s">
        <v>9</v>
      </c>
      <c r="C1309">
        <v>28.12</v>
      </c>
      <c r="D1309">
        <v>4</v>
      </c>
      <c r="E1309" t="s">
        <v>7</v>
      </c>
      <c r="F1309" t="s">
        <v>12</v>
      </c>
      <c r="G1309">
        <v>21472.478800000001</v>
      </c>
    </row>
    <row r="1310" spans="1:7">
      <c r="A1310">
        <v>25</v>
      </c>
      <c r="B1310" t="s">
        <v>6</v>
      </c>
      <c r="C1310">
        <v>30.2</v>
      </c>
      <c r="D1310">
        <v>0</v>
      </c>
      <c r="E1310" t="s">
        <v>7</v>
      </c>
      <c r="F1310" t="s">
        <v>8</v>
      </c>
      <c r="G1310">
        <v>33900.652999999998</v>
      </c>
    </row>
    <row r="1311" spans="1:7">
      <c r="A1311">
        <v>41</v>
      </c>
      <c r="B1311" t="s">
        <v>9</v>
      </c>
      <c r="C1311">
        <v>32.200000000000003</v>
      </c>
      <c r="D1311">
        <v>2</v>
      </c>
      <c r="E1311" t="s">
        <v>10</v>
      </c>
      <c r="F1311" t="s">
        <v>8</v>
      </c>
      <c r="G1311">
        <v>6875.9610000000002</v>
      </c>
    </row>
    <row r="1312" spans="1:7">
      <c r="A1312">
        <v>42</v>
      </c>
      <c r="B1312" t="s">
        <v>9</v>
      </c>
      <c r="C1312">
        <v>26.315000000000001</v>
      </c>
      <c r="D1312">
        <v>1</v>
      </c>
      <c r="E1312" t="s">
        <v>10</v>
      </c>
      <c r="F1312" t="s">
        <v>12</v>
      </c>
      <c r="G1312">
        <v>6940.90985</v>
      </c>
    </row>
    <row r="1313" spans="1:7">
      <c r="A1313">
        <v>33</v>
      </c>
      <c r="B1313" t="s">
        <v>6</v>
      </c>
      <c r="C1313">
        <v>26.695</v>
      </c>
      <c r="D1313">
        <v>0</v>
      </c>
      <c r="E1313" t="s">
        <v>10</v>
      </c>
      <c r="F1313" t="s">
        <v>12</v>
      </c>
      <c r="G1313">
        <v>4571.4130500000001</v>
      </c>
    </row>
    <row r="1314" spans="1:7">
      <c r="A1314">
        <v>34</v>
      </c>
      <c r="B1314" t="s">
        <v>9</v>
      </c>
      <c r="C1314">
        <v>42.9</v>
      </c>
      <c r="D1314">
        <v>1</v>
      </c>
      <c r="E1314" t="s">
        <v>10</v>
      </c>
      <c r="F1314" t="s">
        <v>8</v>
      </c>
      <c r="G1314">
        <v>4536.259</v>
      </c>
    </row>
    <row r="1315" spans="1:7">
      <c r="A1315">
        <v>19</v>
      </c>
      <c r="B1315" t="s">
        <v>6</v>
      </c>
      <c r="C1315">
        <v>34.700000000000003</v>
      </c>
      <c r="D1315">
        <v>2</v>
      </c>
      <c r="E1315" t="s">
        <v>7</v>
      </c>
      <c r="F1315" t="s">
        <v>8</v>
      </c>
      <c r="G1315">
        <v>36397.576000000001</v>
      </c>
    </row>
    <row r="1316" spans="1:7">
      <c r="A1316">
        <v>30</v>
      </c>
      <c r="B1316" t="s">
        <v>6</v>
      </c>
      <c r="C1316">
        <v>23.655000000000001</v>
      </c>
      <c r="D1316">
        <v>3</v>
      </c>
      <c r="E1316" t="s">
        <v>7</v>
      </c>
      <c r="F1316" t="s">
        <v>12</v>
      </c>
      <c r="G1316">
        <v>18765.87545</v>
      </c>
    </row>
    <row r="1317" spans="1:7">
      <c r="A1317">
        <v>18</v>
      </c>
      <c r="B1317" t="s">
        <v>9</v>
      </c>
      <c r="C1317">
        <v>28.31</v>
      </c>
      <c r="D1317">
        <v>1</v>
      </c>
      <c r="E1317" t="s">
        <v>10</v>
      </c>
      <c r="F1317" t="s">
        <v>13</v>
      </c>
      <c r="G1317">
        <v>11272.331389999999</v>
      </c>
    </row>
    <row r="1318" spans="1:7">
      <c r="A1318">
        <v>19</v>
      </c>
      <c r="B1318" t="s">
        <v>6</v>
      </c>
      <c r="C1318">
        <v>20.6</v>
      </c>
      <c r="D1318">
        <v>0</v>
      </c>
      <c r="E1318" t="s">
        <v>10</v>
      </c>
      <c r="F1318" t="s">
        <v>8</v>
      </c>
      <c r="G1318">
        <v>1731.6769999999999</v>
      </c>
    </row>
    <row r="1319" spans="1:7">
      <c r="A1319">
        <v>18</v>
      </c>
      <c r="B1319" t="s">
        <v>9</v>
      </c>
      <c r="C1319">
        <v>53.13</v>
      </c>
      <c r="D1319">
        <v>0</v>
      </c>
      <c r="E1319" t="s">
        <v>10</v>
      </c>
      <c r="F1319" t="s">
        <v>11</v>
      </c>
      <c r="G1319">
        <v>1163.4627</v>
      </c>
    </row>
    <row r="1320" spans="1:7">
      <c r="A1320">
        <v>35</v>
      </c>
      <c r="B1320" t="s">
        <v>9</v>
      </c>
      <c r="C1320">
        <v>39.71</v>
      </c>
      <c r="D1320">
        <v>4</v>
      </c>
      <c r="E1320" t="s">
        <v>10</v>
      </c>
      <c r="F1320" t="s">
        <v>13</v>
      </c>
      <c r="G1320">
        <v>19496.71917</v>
      </c>
    </row>
    <row r="1321" spans="1:7">
      <c r="A1321">
        <v>39</v>
      </c>
      <c r="B1321" t="s">
        <v>6</v>
      </c>
      <c r="C1321">
        <v>26.315000000000001</v>
      </c>
      <c r="D1321">
        <v>2</v>
      </c>
      <c r="E1321" t="s">
        <v>10</v>
      </c>
      <c r="F1321" t="s">
        <v>12</v>
      </c>
      <c r="G1321">
        <v>7201.7008500000002</v>
      </c>
    </row>
    <row r="1322" spans="1:7">
      <c r="A1322">
        <v>31</v>
      </c>
      <c r="B1322" t="s">
        <v>9</v>
      </c>
      <c r="C1322">
        <v>31.065000000000001</v>
      </c>
      <c r="D1322">
        <v>3</v>
      </c>
      <c r="E1322" t="s">
        <v>10</v>
      </c>
      <c r="F1322" t="s">
        <v>12</v>
      </c>
      <c r="G1322">
        <v>5425.0233500000004</v>
      </c>
    </row>
    <row r="1323" spans="1:7">
      <c r="A1323">
        <v>62</v>
      </c>
      <c r="B1323" t="s">
        <v>9</v>
      </c>
      <c r="C1323">
        <v>26.695</v>
      </c>
      <c r="D1323">
        <v>0</v>
      </c>
      <c r="E1323" t="s">
        <v>7</v>
      </c>
      <c r="F1323" t="s">
        <v>13</v>
      </c>
      <c r="G1323">
        <v>28101.333050000001</v>
      </c>
    </row>
    <row r="1324" spans="1:7">
      <c r="A1324">
        <v>62</v>
      </c>
      <c r="B1324" t="s">
        <v>9</v>
      </c>
      <c r="C1324">
        <v>38.83</v>
      </c>
      <c r="D1324">
        <v>0</v>
      </c>
      <c r="E1324" t="s">
        <v>10</v>
      </c>
      <c r="F1324" t="s">
        <v>11</v>
      </c>
      <c r="G1324">
        <v>12981.3457</v>
      </c>
    </row>
    <row r="1325" spans="1:7">
      <c r="A1325">
        <v>42</v>
      </c>
      <c r="B1325" t="s">
        <v>6</v>
      </c>
      <c r="C1325">
        <v>40.369999999999997</v>
      </c>
      <c r="D1325">
        <v>2</v>
      </c>
      <c r="E1325" t="s">
        <v>7</v>
      </c>
      <c r="F1325" t="s">
        <v>11</v>
      </c>
      <c r="G1325">
        <v>43896.376300000004</v>
      </c>
    </row>
    <row r="1326" spans="1:7">
      <c r="A1326">
        <v>31</v>
      </c>
      <c r="B1326" t="s">
        <v>9</v>
      </c>
      <c r="C1326">
        <v>25.934999999999999</v>
      </c>
      <c r="D1326">
        <v>1</v>
      </c>
      <c r="E1326" t="s">
        <v>10</v>
      </c>
      <c r="F1326" t="s">
        <v>12</v>
      </c>
      <c r="G1326">
        <v>4239.8926499999998</v>
      </c>
    </row>
    <row r="1327" spans="1:7">
      <c r="A1327">
        <v>61</v>
      </c>
      <c r="B1327" t="s">
        <v>9</v>
      </c>
      <c r="C1327">
        <v>33.534999999999997</v>
      </c>
      <c r="D1327">
        <v>0</v>
      </c>
      <c r="E1327" t="s">
        <v>10</v>
      </c>
      <c r="F1327" t="s">
        <v>13</v>
      </c>
      <c r="G1327">
        <v>13143.336649999999</v>
      </c>
    </row>
    <row r="1328" spans="1:7">
      <c r="A1328">
        <v>42</v>
      </c>
      <c r="B1328" t="s">
        <v>6</v>
      </c>
      <c r="C1328">
        <v>32.869999999999997</v>
      </c>
      <c r="D1328">
        <v>0</v>
      </c>
      <c r="E1328" t="s">
        <v>10</v>
      </c>
      <c r="F1328" t="s">
        <v>13</v>
      </c>
      <c r="G1328">
        <v>7050.0213000000003</v>
      </c>
    </row>
    <row r="1329" spans="1:7">
      <c r="A1329">
        <v>51</v>
      </c>
      <c r="B1329" t="s">
        <v>9</v>
      </c>
      <c r="C1329">
        <v>30.03</v>
      </c>
      <c r="D1329">
        <v>1</v>
      </c>
      <c r="E1329" t="s">
        <v>10</v>
      </c>
      <c r="F1329" t="s">
        <v>11</v>
      </c>
      <c r="G1329">
        <v>9377.9046999999991</v>
      </c>
    </row>
    <row r="1330" spans="1:7">
      <c r="A1330">
        <v>23</v>
      </c>
      <c r="B1330" t="s">
        <v>6</v>
      </c>
      <c r="C1330">
        <v>24.225000000000001</v>
      </c>
      <c r="D1330">
        <v>2</v>
      </c>
      <c r="E1330" t="s">
        <v>10</v>
      </c>
      <c r="F1330" t="s">
        <v>13</v>
      </c>
      <c r="G1330">
        <v>22395.74424</v>
      </c>
    </row>
    <row r="1331" spans="1:7">
      <c r="A1331">
        <v>52</v>
      </c>
      <c r="B1331" t="s">
        <v>9</v>
      </c>
      <c r="C1331">
        <v>38.6</v>
      </c>
      <c r="D1331">
        <v>2</v>
      </c>
      <c r="E1331" t="s">
        <v>10</v>
      </c>
      <c r="F1331" t="s">
        <v>8</v>
      </c>
      <c r="G1331">
        <v>10325.206</v>
      </c>
    </row>
    <row r="1332" spans="1:7">
      <c r="A1332">
        <v>57</v>
      </c>
      <c r="B1332" t="s">
        <v>6</v>
      </c>
      <c r="C1332">
        <v>25.74</v>
      </c>
      <c r="D1332">
        <v>2</v>
      </c>
      <c r="E1332" t="s">
        <v>10</v>
      </c>
      <c r="F1332" t="s">
        <v>11</v>
      </c>
      <c r="G1332">
        <v>12629.1656</v>
      </c>
    </row>
    <row r="1333" spans="1:7">
      <c r="A1333">
        <v>23</v>
      </c>
      <c r="B1333" t="s">
        <v>6</v>
      </c>
      <c r="C1333">
        <v>33.4</v>
      </c>
      <c r="D1333">
        <v>0</v>
      </c>
      <c r="E1333" t="s">
        <v>10</v>
      </c>
      <c r="F1333" t="s">
        <v>8</v>
      </c>
      <c r="G1333">
        <v>10795.937330000001</v>
      </c>
    </row>
    <row r="1334" spans="1:7">
      <c r="A1334">
        <v>52</v>
      </c>
      <c r="B1334" t="s">
        <v>6</v>
      </c>
      <c r="C1334">
        <v>44.7</v>
      </c>
      <c r="D1334">
        <v>3</v>
      </c>
      <c r="E1334" t="s">
        <v>10</v>
      </c>
      <c r="F1334" t="s">
        <v>8</v>
      </c>
      <c r="G1334">
        <v>11411.684999999999</v>
      </c>
    </row>
    <row r="1335" spans="1:7">
      <c r="A1335">
        <v>50</v>
      </c>
      <c r="B1335" t="s">
        <v>9</v>
      </c>
      <c r="C1335">
        <v>30.97</v>
      </c>
      <c r="D1335">
        <v>3</v>
      </c>
      <c r="E1335" t="s">
        <v>10</v>
      </c>
      <c r="F1335" t="s">
        <v>12</v>
      </c>
      <c r="G1335">
        <v>10600.5483</v>
      </c>
    </row>
    <row r="1336" spans="1:7">
      <c r="A1336">
        <v>18</v>
      </c>
      <c r="B1336" t="s">
        <v>6</v>
      </c>
      <c r="C1336">
        <v>31.92</v>
      </c>
      <c r="D1336">
        <v>0</v>
      </c>
      <c r="E1336" t="s">
        <v>10</v>
      </c>
      <c r="F1336" t="s">
        <v>13</v>
      </c>
      <c r="G1336">
        <v>2205.9807999999998</v>
      </c>
    </row>
    <row r="1337" spans="1:7">
      <c r="A1337">
        <v>18</v>
      </c>
      <c r="B1337" t="s">
        <v>6</v>
      </c>
      <c r="C1337">
        <v>36.85</v>
      </c>
      <c r="D1337">
        <v>0</v>
      </c>
      <c r="E1337" t="s">
        <v>10</v>
      </c>
      <c r="F1337" t="s">
        <v>11</v>
      </c>
      <c r="G1337">
        <v>1629.8335</v>
      </c>
    </row>
    <row r="1338" spans="1:7">
      <c r="A1338">
        <v>21</v>
      </c>
      <c r="B1338" t="s">
        <v>6</v>
      </c>
      <c r="C1338">
        <v>25.8</v>
      </c>
      <c r="D1338">
        <v>0</v>
      </c>
      <c r="E1338" t="s">
        <v>10</v>
      </c>
      <c r="F1338" t="s">
        <v>8</v>
      </c>
      <c r="G1338">
        <v>2007.9449999999999</v>
      </c>
    </row>
    <row r="1339" spans="1:7">
      <c r="A1339">
        <v>61</v>
      </c>
      <c r="B1339" t="s">
        <v>6</v>
      </c>
      <c r="C1339">
        <v>29.07</v>
      </c>
      <c r="D1339">
        <v>0</v>
      </c>
      <c r="E1339" t="s">
        <v>7</v>
      </c>
      <c r="F1339" t="s">
        <v>12</v>
      </c>
      <c r="G1339">
        <v>29141.3603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8B8A-CAFA-4466-BBB8-12DF6679F807}">
  <dimension ref="A1:R1339"/>
  <sheetViews>
    <sheetView showGridLines="0" zoomScaleNormal="100" workbookViewId="0">
      <selection activeCell="K12" sqref="K12"/>
    </sheetView>
  </sheetViews>
  <sheetFormatPr defaultRowHeight="15"/>
  <cols>
    <col min="1" max="1" width="7.28515625" bestFit="1" customWidth="1"/>
    <col min="2" max="2" width="7.28515625" customWidth="1"/>
    <col min="3" max="3" width="8.140625" bestFit="1" customWidth="1"/>
    <col min="4" max="4" width="7.7109375" bestFit="1" customWidth="1"/>
    <col min="5" max="5" width="16.7109375" bestFit="1" customWidth="1"/>
    <col min="6" max="6" width="11" bestFit="1" customWidth="1"/>
    <col min="7" max="7" width="10.7109375" bestFit="1" customWidth="1"/>
    <col min="8" max="8" width="11.42578125" bestFit="1" customWidth="1"/>
    <col min="9" max="9" width="13.42578125" bestFit="1" customWidth="1"/>
  </cols>
  <sheetData>
    <row r="1" spans="1:18">
      <c r="A1" t="s">
        <v>0</v>
      </c>
      <c r="B1" t="s">
        <v>45</v>
      </c>
      <c r="C1" t="s">
        <v>1</v>
      </c>
      <c r="D1" t="s">
        <v>2</v>
      </c>
      <c r="E1" t="s">
        <v>23</v>
      </c>
      <c r="F1" t="s">
        <v>3</v>
      </c>
      <c r="G1" t="s">
        <v>4</v>
      </c>
      <c r="H1" t="s">
        <v>5</v>
      </c>
      <c r="I1" t="s">
        <v>22</v>
      </c>
      <c r="J1" t="s">
        <v>24</v>
      </c>
    </row>
    <row r="2" spans="1:18">
      <c r="A2">
        <v>19</v>
      </c>
      <c r="B2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2" t="s">
        <v>6</v>
      </c>
      <c r="D2">
        <v>27.9</v>
      </c>
      <c r="E2" t="str">
        <f>IF(Table13[[#This Row],[bmi]]&lt;18.5,"under weight",IF(Table13[[#This Row],[bmi]]&lt;=24.9,"normal weight",IF(Table13[[#This Row],[bmi]]&lt;=29.9,"overweight","obesity")))</f>
        <v>overweight</v>
      </c>
      <c r="F2">
        <v>0</v>
      </c>
      <c r="G2" t="s">
        <v>7</v>
      </c>
      <c r="H2" t="s">
        <v>8</v>
      </c>
      <c r="I2">
        <v>16884.923999999999</v>
      </c>
      <c r="J2" t="str">
        <f>IF(Table13[[#This Row],[charges($)]]&lt;=10000,"0-10K",IF(Table13[[#This Row],[charges($)]]&lt;=15000,"10k-15k",IF(Table13[[#This Row],[charges($)]]&gt;=20000,"20k+","15k-20k")))</f>
        <v>15k-20k</v>
      </c>
      <c r="R2" s="1"/>
    </row>
    <row r="3" spans="1:18">
      <c r="A3">
        <v>18</v>
      </c>
      <c r="B3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3" t="s">
        <v>9</v>
      </c>
      <c r="D3">
        <v>33.770000000000003</v>
      </c>
      <c r="E3" t="str">
        <f>IF(Table13[[#This Row],[bmi]]&lt;18.5,"under weight",IF(Table13[[#This Row],[bmi]]&lt;=24.9,"normal weight",IF(Table13[[#This Row],[bmi]]&lt;=29.9,"overweight","obesity")))</f>
        <v>obesity</v>
      </c>
      <c r="F3">
        <v>1</v>
      </c>
      <c r="G3" t="s">
        <v>10</v>
      </c>
      <c r="H3" t="s">
        <v>11</v>
      </c>
      <c r="I3">
        <v>1725.5523000000001</v>
      </c>
      <c r="J3" t="str">
        <f>IF(Table13[[#This Row],[charges($)]]&lt;=10000,"0-10K",IF(Table13[[#This Row],[charges($)]]&lt;=15000,"10k-15k",IF(Table13[[#This Row],[charges($)]]&gt;=20000,"20k+","15k-20k")))</f>
        <v>0-10K</v>
      </c>
      <c r="R3" s="1"/>
    </row>
    <row r="4" spans="1:18">
      <c r="A4">
        <v>28</v>
      </c>
      <c r="B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" t="s">
        <v>9</v>
      </c>
      <c r="D4">
        <v>33</v>
      </c>
      <c r="E4" t="str">
        <f>IF(Table13[[#This Row],[bmi]]&lt;18.5,"under weight",IF(Table13[[#This Row],[bmi]]&lt;=24.9,"normal weight",IF(Table13[[#This Row],[bmi]]&lt;=29.9,"overweight","obesity")))</f>
        <v>obesity</v>
      </c>
      <c r="F4">
        <v>3</v>
      </c>
      <c r="G4" t="s">
        <v>10</v>
      </c>
      <c r="H4" t="s">
        <v>11</v>
      </c>
      <c r="I4">
        <v>4449.4620000000004</v>
      </c>
      <c r="J4" t="str">
        <f>IF(Table13[[#This Row],[charges($)]]&lt;=10000,"0-10K",IF(Table13[[#This Row],[charges($)]]&lt;=15000,"10k-15k",IF(Table13[[#This Row],[charges($)]]&gt;=20000,"20k+","15k-20k")))</f>
        <v>0-10K</v>
      </c>
      <c r="R4" s="1"/>
    </row>
    <row r="5" spans="1:18">
      <c r="A5">
        <v>33</v>
      </c>
      <c r="B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" t="s">
        <v>9</v>
      </c>
      <c r="D5">
        <v>22.704999999999998</v>
      </c>
      <c r="E5" t="str">
        <f>IF(Table13[[#This Row],[bmi]]&lt;18.5,"under weight",IF(Table13[[#This Row],[bmi]]&lt;=24.9,"normal weight",IF(Table13[[#This Row],[bmi]]&lt;=29.9,"overweight","obesity")))</f>
        <v>normal weight</v>
      </c>
      <c r="F5">
        <v>0</v>
      </c>
      <c r="G5" t="s">
        <v>10</v>
      </c>
      <c r="H5" t="s">
        <v>12</v>
      </c>
      <c r="I5">
        <v>21984.47061</v>
      </c>
      <c r="J5" t="str">
        <f>IF(Table13[[#This Row],[charges($)]]&lt;=10000,"0-10K",IF(Table13[[#This Row],[charges($)]]&lt;=15000,"10k-15k",IF(Table13[[#This Row],[charges($)]]&gt;=20000,"20k+","15k-20k")))</f>
        <v>20k+</v>
      </c>
      <c r="R5" s="1"/>
    </row>
    <row r="6" spans="1:18">
      <c r="A6">
        <v>32</v>
      </c>
      <c r="B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" t="s">
        <v>9</v>
      </c>
      <c r="D6">
        <v>28.88</v>
      </c>
      <c r="E6" t="str">
        <f>IF(Table13[[#This Row],[bmi]]&lt;18.5,"under weight",IF(Table13[[#This Row],[bmi]]&lt;=24.9,"normal weight",IF(Table13[[#This Row],[bmi]]&lt;=29.9,"overweight","obesity")))</f>
        <v>overweight</v>
      </c>
      <c r="F6">
        <v>0</v>
      </c>
      <c r="G6" t="s">
        <v>10</v>
      </c>
      <c r="H6" t="s">
        <v>12</v>
      </c>
      <c r="I6">
        <v>3866.8552</v>
      </c>
      <c r="J6" t="str">
        <f>IF(Table13[[#This Row],[charges($)]]&lt;=10000,"0-10K",IF(Table13[[#This Row],[charges($)]]&lt;=15000,"10k-15k",IF(Table13[[#This Row],[charges($)]]&gt;=20000,"20k+","15k-20k")))</f>
        <v>0-10K</v>
      </c>
      <c r="R6" s="1"/>
    </row>
    <row r="7" spans="1:18">
      <c r="A7">
        <v>31</v>
      </c>
      <c r="B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" t="s">
        <v>6</v>
      </c>
      <c r="D7">
        <v>25.74</v>
      </c>
      <c r="E7" t="str">
        <f>IF(Table13[[#This Row],[bmi]]&lt;18.5,"under weight",IF(Table13[[#This Row],[bmi]]&lt;=24.9,"normal weight",IF(Table13[[#This Row],[bmi]]&lt;=29.9,"overweight","obesity")))</f>
        <v>overweight</v>
      </c>
      <c r="F7">
        <v>0</v>
      </c>
      <c r="G7" t="s">
        <v>10</v>
      </c>
      <c r="H7" t="s">
        <v>11</v>
      </c>
      <c r="I7">
        <v>3756.6215999999999</v>
      </c>
      <c r="J7" t="str">
        <f>IF(Table13[[#This Row],[charges($)]]&lt;=10000,"0-10K",IF(Table13[[#This Row],[charges($)]]&lt;=15000,"10k-15k",IF(Table13[[#This Row],[charges($)]]&gt;=20000,"20k+","15k-20k")))</f>
        <v>0-10K</v>
      </c>
    </row>
    <row r="8" spans="1:18">
      <c r="A8">
        <v>46</v>
      </c>
      <c r="B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" t="s">
        <v>6</v>
      </c>
      <c r="D8">
        <v>33.44</v>
      </c>
      <c r="E8" t="str">
        <f>IF(Table13[[#This Row],[bmi]]&lt;18.5,"under weight",IF(Table13[[#This Row],[bmi]]&lt;=24.9,"normal weight",IF(Table13[[#This Row],[bmi]]&lt;=29.9,"overweight","obesity")))</f>
        <v>obesity</v>
      </c>
      <c r="F8">
        <v>1</v>
      </c>
      <c r="G8" t="s">
        <v>10</v>
      </c>
      <c r="H8" t="s">
        <v>11</v>
      </c>
      <c r="I8">
        <v>8240.5895999999993</v>
      </c>
      <c r="J8" t="str">
        <f>IF(Table13[[#This Row],[charges($)]]&lt;=10000,"0-10K",IF(Table13[[#This Row],[charges($)]]&lt;=15000,"10k-15k",IF(Table13[[#This Row],[charges($)]]&gt;=20000,"20k+","15k-20k")))</f>
        <v>0-10K</v>
      </c>
    </row>
    <row r="9" spans="1:18">
      <c r="A9">
        <v>37</v>
      </c>
      <c r="B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" t="s">
        <v>6</v>
      </c>
      <c r="D9">
        <v>27.74</v>
      </c>
      <c r="E9" t="str">
        <f>IF(Table13[[#This Row],[bmi]]&lt;18.5,"under weight",IF(Table13[[#This Row],[bmi]]&lt;=24.9,"normal weight",IF(Table13[[#This Row],[bmi]]&lt;=29.9,"overweight","obesity")))</f>
        <v>overweight</v>
      </c>
      <c r="F9">
        <v>3</v>
      </c>
      <c r="G9" t="s">
        <v>10</v>
      </c>
      <c r="H9" t="s">
        <v>12</v>
      </c>
      <c r="I9">
        <v>7281.5056000000004</v>
      </c>
      <c r="J9" t="str">
        <f>IF(Table13[[#This Row],[charges($)]]&lt;=10000,"0-10K",IF(Table13[[#This Row],[charges($)]]&lt;=15000,"10k-15k",IF(Table13[[#This Row],[charges($)]]&gt;=20000,"20k+","15k-20k")))</f>
        <v>0-10K</v>
      </c>
    </row>
    <row r="10" spans="1:18">
      <c r="A10">
        <v>37</v>
      </c>
      <c r="B1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0" t="s">
        <v>9</v>
      </c>
      <c r="D10">
        <v>29.83</v>
      </c>
      <c r="E10" t="str">
        <f>IF(Table13[[#This Row],[bmi]]&lt;18.5,"under weight",IF(Table13[[#This Row],[bmi]]&lt;=24.9,"normal weight",IF(Table13[[#This Row],[bmi]]&lt;=29.9,"overweight","obesity")))</f>
        <v>overweight</v>
      </c>
      <c r="F10">
        <v>2</v>
      </c>
      <c r="G10" t="s">
        <v>10</v>
      </c>
      <c r="H10" t="s">
        <v>13</v>
      </c>
      <c r="I10">
        <v>6406.4107000000004</v>
      </c>
      <c r="J10" t="str">
        <f>IF(Table13[[#This Row],[charges($)]]&lt;=10000,"0-10K",IF(Table13[[#This Row],[charges($)]]&lt;=15000,"10k-15k",IF(Table13[[#This Row],[charges($)]]&gt;=20000,"20k+","15k-20k")))</f>
        <v>0-10K</v>
      </c>
    </row>
    <row r="11" spans="1:18">
      <c r="A11">
        <v>60</v>
      </c>
      <c r="B1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" t="s">
        <v>6</v>
      </c>
      <c r="D11">
        <v>25.84</v>
      </c>
      <c r="E11" t="str">
        <f>IF(Table13[[#This Row],[bmi]]&lt;18.5,"under weight",IF(Table13[[#This Row],[bmi]]&lt;=24.9,"normal weight",IF(Table13[[#This Row],[bmi]]&lt;=29.9,"overweight","obesity")))</f>
        <v>overweight</v>
      </c>
      <c r="F11">
        <v>0</v>
      </c>
      <c r="G11" t="s">
        <v>10</v>
      </c>
      <c r="H11" t="s">
        <v>12</v>
      </c>
      <c r="I11">
        <v>28923.136920000001</v>
      </c>
      <c r="J11" t="str">
        <f>IF(Table13[[#This Row],[charges($)]]&lt;=10000,"0-10K",IF(Table13[[#This Row],[charges($)]]&lt;=15000,"10k-15k",IF(Table13[[#This Row],[charges($)]]&gt;=20000,"20k+","15k-20k")))</f>
        <v>20k+</v>
      </c>
    </row>
    <row r="12" spans="1:18">
      <c r="A12">
        <v>25</v>
      </c>
      <c r="B1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" t="s">
        <v>9</v>
      </c>
      <c r="D12">
        <v>26.22</v>
      </c>
      <c r="E12" t="str">
        <f>IF(Table13[[#This Row],[bmi]]&lt;18.5,"under weight",IF(Table13[[#This Row],[bmi]]&lt;=24.9,"normal weight",IF(Table13[[#This Row],[bmi]]&lt;=29.9,"overweight","obesity")))</f>
        <v>overweight</v>
      </c>
      <c r="F12">
        <v>0</v>
      </c>
      <c r="G12" t="s">
        <v>10</v>
      </c>
      <c r="H12" t="s">
        <v>13</v>
      </c>
      <c r="I12">
        <v>2721.3208</v>
      </c>
      <c r="J12" t="str">
        <f>IF(Table13[[#This Row],[charges($)]]&lt;=10000,"0-10K",IF(Table13[[#This Row],[charges($)]]&lt;=15000,"10k-15k",IF(Table13[[#This Row],[charges($)]]&gt;=20000,"20k+","15k-20k")))</f>
        <v>0-10K</v>
      </c>
    </row>
    <row r="13" spans="1:18">
      <c r="A13">
        <v>62</v>
      </c>
      <c r="B13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3" t="s">
        <v>6</v>
      </c>
      <c r="D13">
        <v>26.29</v>
      </c>
      <c r="E13" t="str">
        <f>IF(Table13[[#This Row],[bmi]]&lt;18.5,"under weight",IF(Table13[[#This Row],[bmi]]&lt;=24.9,"normal weight",IF(Table13[[#This Row],[bmi]]&lt;=29.9,"overweight","obesity")))</f>
        <v>overweight</v>
      </c>
      <c r="F13">
        <v>0</v>
      </c>
      <c r="G13" t="s">
        <v>7</v>
      </c>
      <c r="H13" t="s">
        <v>11</v>
      </c>
      <c r="I13">
        <v>27808.7251</v>
      </c>
      <c r="J13" t="str">
        <f>IF(Table13[[#This Row],[charges($)]]&lt;=10000,"0-10K",IF(Table13[[#This Row],[charges($)]]&lt;=15000,"10k-15k",IF(Table13[[#This Row],[charges($)]]&gt;=20000,"20k+","15k-20k")))</f>
        <v>20k+</v>
      </c>
    </row>
    <row r="14" spans="1:18">
      <c r="A14">
        <v>23</v>
      </c>
      <c r="B1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4" t="s">
        <v>9</v>
      </c>
      <c r="D14">
        <v>34.4</v>
      </c>
      <c r="E14" t="str">
        <f>IF(Table13[[#This Row],[bmi]]&lt;18.5,"under weight",IF(Table13[[#This Row],[bmi]]&lt;=24.9,"normal weight",IF(Table13[[#This Row],[bmi]]&lt;=29.9,"overweight","obesity")))</f>
        <v>obesity</v>
      </c>
      <c r="F14">
        <v>0</v>
      </c>
      <c r="G14" t="s">
        <v>10</v>
      </c>
      <c r="H14" t="s">
        <v>8</v>
      </c>
      <c r="I14">
        <v>1826.8430000000001</v>
      </c>
      <c r="J14" t="str">
        <f>IF(Table13[[#This Row],[charges($)]]&lt;=10000,"0-10K",IF(Table13[[#This Row],[charges($)]]&lt;=15000,"10k-15k",IF(Table13[[#This Row],[charges($)]]&gt;=20000,"20k+","15k-20k")))</f>
        <v>0-10K</v>
      </c>
    </row>
    <row r="15" spans="1:18">
      <c r="A15">
        <v>56</v>
      </c>
      <c r="B1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5" t="s">
        <v>6</v>
      </c>
      <c r="D15">
        <v>39.82</v>
      </c>
      <c r="E15" t="str">
        <f>IF(Table13[[#This Row],[bmi]]&lt;18.5,"under weight",IF(Table13[[#This Row],[bmi]]&lt;=24.9,"normal weight",IF(Table13[[#This Row],[bmi]]&lt;=29.9,"overweight","obesity")))</f>
        <v>obesity</v>
      </c>
      <c r="F15">
        <v>0</v>
      </c>
      <c r="G15" t="s">
        <v>10</v>
      </c>
      <c r="H15" t="s">
        <v>11</v>
      </c>
      <c r="I15">
        <v>11090.7178</v>
      </c>
      <c r="J15" t="str">
        <f>IF(Table13[[#This Row],[charges($)]]&lt;=10000,"0-10K",IF(Table13[[#This Row],[charges($)]]&lt;=15000,"10k-15k",IF(Table13[[#This Row],[charges($)]]&gt;=20000,"20k+","15k-20k")))</f>
        <v>10k-15k</v>
      </c>
    </row>
    <row r="16" spans="1:18">
      <c r="A16">
        <v>27</v>
      </c>
      <c r="B1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6" t="s">
        <v>9</v>
      </c>
      <c r="D16">
        <v>42.13</v>
      </c>
      <c r="E16" t="str">
        <f>IF(Table13[[#This Row],[bmi]]&lt;18.5,"under weight",IF(Table13[[#This Row],[bmi]]&lt;=24.9,"normal weight",IF(Table13[[#This Row],[bmi]]&lt;=29.9,"overweight","obesity")))</f>
        <v>obesity</v>
      </c>
      <c r="F16">
        <v>0</v>
      </c>
      <c r="G16" t="s">
        <v>7</v>
      </c>
      <c r="H16" t="s">
        <v>11</v>
      </c>
      <c r="I16">
        <v>39611.757700000002</v>
      </c>
      <c r="J16" t="str">
        <f>IF(Table13[[#This Row],[charges($)]]&lt;=10000,"0-10K",IF(Table13[[#This Row],[charges($)]]&lt;=15000,"10k-15k",IF(Table13[[#This Row],[charges($)]]&gt;=20000,"20k+","15k-20k")))</f>
        <v>20k+</v>
      </c>
    </row>
    <row r="17" spans="1:10">
      <c r="A17">
        <v>19</v>
      </c>
      <c r="B17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7" t="s">
        <v>9</v>
      </c>
      <c r="D17">
        <v>24.6</v>
      </c>
      <c r="E17" t="str">
        <f>IF(Table13[[#This Row],[bmi]]&lt;18.5,"under weight",IF(Table13[[#This Row],[bmi]]&lt;=24.9,"normal weight",IF(Table13[[#This Row],[bmi]]&lt;=29.9,"overweight","obesity")))</f>
        <v>normal weight</v>
      </c>
      <c r="F17">
        <v>1</v>
      </c>
      <c r="G17" t="s">
        <v>10</v>
      </c>
      <c r="H17" t="s">
        <v>8</v>
      </c>
      <c r="I17">
        <v>1837.2370000000001</v>
      </c>
      <c r="J17" t="str">
        <f>IF(Table13[[#This Row],[charges($)]]&lt;=10000,"0-10K",IF(Table13[[#This Row],[charges($)]]&lt;=15000,"10k-15k",IF(Table13[[#This Row],[charges($)]]&gt;=20000,"20k+","15k-20k")))</f>
        <v>0-10K</v>
      </c>
    </row>
    <row r="18" spans="1:10">
      <c r="A18">
        <v>52</v>
      </c>
      <c r="B1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8" t="s">
        <v>6</v>
      </c>
      <c r="D18">
        <v>30.78</v>
      </c>
      <c r="E18" t="str">
        <f>IF(Table13[[#This Row],[bmi]]&lt;18.5,"under weight",IF(Table13[[#This Row],[bmi]]&lt;=24.9,"normal weight",IF(Table13[[#This Row],[bmi]]&lt;=29.9,"overweight","obesity")))</f>
        <v>obesity</v>
      </c>
      <c r="F18">
        <v>1</v>
      </c>
      <c r="G18" t="s">
        <v>10</v>
      </c>
      <c r="H18" t="s">
        <v>13</v>
      </c>
      <c r="I18">
        <v>10797.3362</v>
      </c>
      <c r="J18" t="str">
        <f>IF(Table13[[#This Row],[charges($)]]&lt;=10000,"0-10K",IF(Table13[[#This Row],[charges($)]]&lt;=15000,"10k-15k",IF(Table13[[#This Row],[charges($)]]&gt;=20000,"20k+","15k-20k")))</f>
        <v>10k-15k</v>
      </c>
    </row>
    <row r="19" spans="1:10">
      <c r="A19">
        <v>23</v>
      </c>
      <c r="B1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9" t="s">
        <v>9</v>
      </c>
      <c r="D19">
        <v>23.844999999999999</v>
      </c>
      <c r="E19" t="str">
        <f>IF(Table13[[#This Row],[bmi]]&lt;18.5,"under weight",IF(Table13[[#This Row],[bmi]]&lt;=24.9,"normal weight",IF(Table13[[#This Row],[bmi]]&lt;=29.9,"overweight","obesity")))</f>
        <v>normal weight</v>
      </c>
      <c r="F19">
        <v>0</v>
      </c>
      <c r="G19" t="s">
        <v>10</v>
      </c>
      <c r="H19" t="s">
        <v>13</v>
      </c>
      <c r="I19">
        <v>2395.17155</v>
      </c>
      <c r="J19" t="str">
        <f>IF(Table13[[#This Row],[charges($)]]&lt;=10000,"0-10K",IF(Table13[[#This Row],[charges($)]]&lt;=15000,"10k-15k",IF(Table13[[#This Row],[charges($)]]&gt;=20000,"20k+","15k-20k")))</f>
        <v>0-10K</v>
      </c>
    </row>
    <row r="20" spans="1:10">
      <c r="A20">
        <v>56</v>
      </c>
      <c r="B2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0" t="s">
        <v>9</v>
      </c>
      <c r="D20">
        <v>40.299999999999997</v>
      </c>
      <c r="E20" t="str">
        <f>IF(Table13[[#This Row],[bmi]]&lt;18.5,"under weight",IF(Table13[[#This Row],[bmi]]&lt;=24.9,"normal weight",IF(Table13[[#This Row],[bmi]]&lt;=29.9,"overweight","obesity")))</f>
        <v>obesity</v>
      </c>
      <c r="F20">
        <v>0</v>
      </c>
      <c r="G20" t="s">
        <v>10</v>
      </c>
      <c r="H20" t="s">
        <v>8</v>
      </c>
      <c r="I20">
        <v>10602.385</v>
      </c>
      <c r="J20" t="str">
        <f>IF(Table13[[#This Row],[charges($)]]&lt;=10000,"0-10K",IF(Table13[[#This Row],[charges($)]]&lt;=15000,"10k-15k",IF(Table13[[#This Row],[charges($)]]&gt;=20000,"20k+","15k-20k")))</f>
        <v>10k-15k</v>
      </c>
    </row>
    <row r="21" spans="1:10">
      <c r="A21">
        <v>30</v>
      </c>
      <c r="B2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1" t="s">
        <v>9</v>
      </c>
      <c r="D21">
        <v>35.299999999999997</v>
      </c>
      <c r="E21" t="str">
        <f>IF(Table13[[#This Row],[bmi]]&lt;18.5,"under weight",IF(Table13[[#This Row],[bmi]]&lt;=24.9,"normal weight",IF(Table13[[#This Row],[bmi]]&lt;=29.9,"overweight","obesity")))</f>
        <v>obesity</v>
      </c>
      <c r="F21">
        <v>0</v>
      </c>
      <c r="G21" t="s">
        <v>7</v>
      </c>
      <c r="H21" t="s">
        <v>8</v>
      </c>
      <c r="I21">
        <v>36837.466999999997</v>
      </c>
      <c r="J21" t="str">
        <f>IF(Table13[[#This Row],[charges($)]]&lt;=10000,"0-10K",IF(Table13[[#This Row],[charges($)]]&lt;=15000,"10k-15k",IF(Table13[[#This Row],[charges($)]]&gt;=20000,"20k+","15k-20k")))</f>
        <v>20k+</v>
      </c>
    </row>
    <row r="22" spans="1:10">
      <c r="A22">
        <v>60</v>
      </c>
      <c r="B22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2" t="s">
        <v>6</v>
      </c>
      <c r="D22">
        <v>36.005000000000003</v>
      </c>
      <c r="E22" t="str">
        <f>IF(Table13[[#This Row],[bmi]]&lt;18.5,"under weight",IF(Table13[[#This Row],[bmi]]&lt;=24.9,"normal weight",IF(Table13[[#This Row],[bmi]]&lt;=29.9,"overweight","obesity")))</f>
        <v>obesity</v>
      </c>
      <c r="F22">
        <v>0</v>
      </c>
      <c r="G22" t="s">
        <v>10</v>
      </c>
      <c r="H22" t="s">
        <v>13</v>
      </c>
      <c r="I22">
        <v>13228.846949999999</v>
      </c>
      <c r="J22" t="str">
        <f>IF(Table13[[#This Row],[charges($)]]&lt;=10000,"0-10K",IF(Table13[[#This Row],[charges($)]]&lt;=15000,"10k-15k",IF(Table13[[#This Row],[charges($)]]&gt;=20000,"20k+","15k-20k")))</f>
        <v>10k-15k</v>
      </c>
    </row>
    <row r="23" spans="1:10">
      <c r="A23">
        <v>30</v>
      </c>
      <c r="B2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3" t="s">
        <v>6</v>
      </c>
      <c r="D23">
        <v>32.4</v>
      </c>
      <c r="E23" t="str">
        <f>IF(Table13[[#This Row],[bmi]]&lt;18.5,"under weight",IF(Table13[[#This Row],[bmi]]&lt;=24.9,"normal weight",IF(Table13[[#This Row],[bmi]]&lt;=29.9,"overweight","obesity")))</f>
        <v>obesity</v>
      </c>
      <c r="F23">
        <v>1</v>
      </c>
      <c r="G23" t="s">
        <v>10</v>
      </c>
      <c r="H23" t="s">
        <v>8</v>
      </c>
      <c r="I23">
        <v>4149.7359999999999</v>
      </c>
      <c r="J23" t="str">
        <f>IF(Table13[[#This Row],[charges($)]]&lt;=10000,"0-10K",IF(Table13[[#This Row],[charges($)]]&lt;=15000,"10k-15k",IF(Table13[[#This Row],[charges($)]]&gt;=20000,"20k+","15k-20k")))</f>
        <v>0-10K</v>
      </c>
    </row>
    <row r="24" spans="1:10">
      <c r="A24">
        <v>18</v>
      </c>
      <c r="B24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24" t="s">
        <v>9</v>
      </c>
      <c r="D24">
        <v>34.1</v>
      </c>
      <c r="E24" t="str">
        <f>IF(Table13[[#This Row],[bmi]]&lt;18.5,"under weight",IF(Table13[[#This Row],[bmi]]&lt;=24.9,"normal weight",IF(Table13[[#This Row],[bmi]]&lt;=29.9,"overweight","obesity")))</f>
        <v>obesity</v>
      </c>
      <c r="F24">
        <v>0</v>
      </c>
      <c r="G24" t="s">
        <v>10</v>
      </c>
      <c r="H24" t="s">
        <v>11</v>
      </c>
      <c r="I24">
        <v>1137.011</v>
      </c>
      <c r="J24" t="str">
        <f>IF(Table13[[#This Row],[charges($)]]&lt;=10000,"0-10K",IF(Table13[[#This Row],[charges($)]]&lt;=15000,"10k-15k",IF(Table13[[#This Row],[charges($)]]&gt;=20000,"20k+","15k-20k")))</f>
        <v>0-10K</v>
      </c>
    </row>
    <row r="25" spans="1:10">
      <c r="A25">
        <v>34</v>
      </c>
      <c r="B2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25" t="s">
        <v>6</v>
      </c>
      <c r="D25">
        <v>31.92</v>
      </c>
      <c r="E25" t="str">
        <f>IF(Table13[[#This Row],[bmi]]&lt;18.5,"under weight",IF(Table13[[#This Row],[bmi]]&lt;=24.9,"normal weight",IF(Table13[[#This Row],[bmi]]&lt;=29.9,"overweight","obesity")))</f>
        <v>obesity</v>
      </c>
      <c r="F25">
        <v>1</v>
      </c>
      <c r="G25" t="s">
        <v>7</v>
      </c>
      <c r="H25" t="s">
        <v>13</v>
      </c>
      <c r="I25">
        <v>37701.876799999998</v>
      </c>
      <c r="J25" t="str">
        <f>IF(Table13[[#This Row],[charges($)]]&lt;=10000,"0-10K",IF(Table13[[#This Row],[charges($)]]&lt;=15000,"10k-15k",IF(Table13[[#This Row],[charges($)]]&gt;=20000,"20k+","15k-20k")))</f>
        <v>20k+</v>
      </c>
    </row>
    <row r="26" spans="1:10">
      <c r="A26">
        <v>37</v>
      </c>
      <c r="B2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26" t="s">
        <v>9</v>
      </c>
      <c r="D26">
        <v>28.024999999999999</v>
      </c>
      <c r="E26" t="str">
        <f>IF(Table13[[#This Row],[bmi]]&lt;18.5,"under weight",IF(Table13[[#This Row],[bmi]]&lt;=24.9,"normal weight",IF(Table13[[#This Row],[bmi]]&lt;=29.9,"overweight","obesity")))</f>
        <v>overweight</v>
      </c>
      <c r="F26">
        <v>2</v>
      </c>
      <c r="G26" t="s">
        <v>10</v>
      </c>
      <c r="H26" t="s">
        <v>12</v>
      </c>
      <c r="I26">
        <v>6203.90175</v>
      </c>
      <c r="J26" t="str">
        <f>IF(Table13[[#This Row],[charges($)]]&lt;=10000,"0-10K",IF(Table13[[#This Row],[charges($)]]&lt;=15000,"10k-15k",IF(Table13[[#This Row],[charges($)]]&gt;=20000,"20k+","15k-20k")))</f>
        <v>0-10K</v>
      </c>
    </row>
    <row r="27" spans="1:10">
      <c r="A27">
        <v>59</v>
      </c>
      <c r="B2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7" t="s">
        <v>6</v>
      </c>
      <c r="D27">
        <v>27.72</v>
      </c>
      <c r="E27" t="str">
        <f>IF(Table13[[#This Row],[bmi]]&lt;18.5,"under weight",IF(Table13[[#This Row],[bmi]]&lt;=24.9,"normal weight",IF(Table13[[#This Row],[bmi]]&lt;=29.9,"overweight","obesity")))</f>
        <v>overweight</v>
      </c>
      <c r="F27">
        <v>3</v>
      </c>
      <c r="G27" t="s">
        <v>10</v>
      </c>
      <c r="H27" t="s">
        <v>11</v>
      </c>
      <c r="I27">
        <v>14001.1338</v>
      </c>
      <c r="J27" t="str">
        <f>IF(Table13[[#This Row],[charges($)]]&lt;=10000,"0-10K",IF(Table13[[#This Row],[charges($)]]&lt;=15000,"10k-15k",IF(Table13[[#This Row],[charges($)]]&gt;=20000,"20k+","15k-20k")))</f>
        <v>10k-15k</v>
      </c>
    </row>
    <row r="28" spans="1:10">
      <c r="A28">
        <v>63</v>
      </c>
      <c r="B28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28" t="s">
        <v>6</v>
      </c>
      <c r="D28">
        <v>23.085000000000001</v>
      </c>
      <c r="E28" t="str">
        <f>IF(Table13[[#This Row],[bmi]]&lt;18.5,"under weight",IF(Table13[[#This Row],[bmi]]&lt;=24.9,"normal weight",IF(Table13[[#This Row],[bmi]]&lt;=29.9,"overweight","obesity")))</f>
        <v>normal weight</v>
      </c>
      <c r="F28">
        <v>0</v>
      </c>
      <c r="G28" t="s">
        <v>10</v>
      </c>
      <c r="H28" t="s">
        <v>13</v>
      </c>
      <c r="I28">
        <v>14451.835150000001</v>
      </c>
      <c r="J28" t="str">
        <f>IF(Table13[[#This Row],[charges($)]]&lt;=10000,"0-10K",IF(Table13[[#This Row],[charges($)]]&lt;=15000,"10k-15k",IF(Table13[[#This Row],[charges($)]]&gt;=20000,"20k+","15k-20k")))</f>
        <v>10k-15k</v>
      </c>
    </row>
    <row r="29" spans="1:10">
      <c r="A29">
        <v>55</v>
      </c>
      <c r="B2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9" t="s">
        <v>6</v>
      </c>
      <c r="D29">
        <v>32.774999999999999</v>
      </c>
      <c r="E29" t="str">
        <f>IF(Table13[[#This Row],[bmi]]&lt;18.5,"under weight",IF(Table13[[#This Row],[bmi]]&lt;=24.9,"normal weight",IF(Table13[[#This Row],[bmi]]&lt;=29.9,"overweight","obesity")))</f>
        <v>obesity</v>
      </c>
      <c r="F29">
        <v>2</v>
      </c>
      <c r="G29" t="s">
        <v>10</v>
      </c>
      <c r="H29" t="s">
        <v>12</v>
      </c>
      <c r="I29">
        <v>12268.632250000001</v>
      </c>
      <c r="J29" t="str">
        <f>IF(Table13[[#This Row],[charges($)]]&lt;=10000,"0-10K",IF(Table13[[#This Row],[charges($)]]&lt;=15000,"10k-15k",IF(Table13[[#This Row],[charges($)]]&gt;=20000,"20k+","15k-20k")))</f>
        <v>10k-15k</v>
      </c>
    </row>
    <row r="30" spans="1:10">
      <c r="A30">
        <v>23</v>
      </c>
      <c r="B3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0" t="s">
        <v>9</v>
      </c>
      <c r="D30">
        <v>17.385000000000002</v>
      </c>
      <c r="E30" t="str">
        <f>IF(Table13[[#This Row],[bmi]]&lt;18.5,"under weight",IF(Table13[[#This Row],[bmi]]&lt;=24.9,"normal weight",IF(Table13[[#This Row],[bmi]]&lt;=29.9,"overweight","obesity")))</f>
        <v>under weight</v>
      </c>
      <c r="F30">
        <v>1</v>
      </c>
      <c r="G30" t="s">
        <v>10</v>
      </c>
      <c r="H30" t="s">
        <v>12</v>
      </c>
      <c r="I30">
        <v>2775.1921499999999</v>
      </c>
      <c r="J30" t="str">
        <f>IF(Table13[[#This Row],[charges($)]]&lt;=10000,"0-10K",IF(Table13[[#This Row],[charges($)]]&lt;=15000,"10k-15k",IF(Table13[[#This Row],[charges($)]]&gt;=20000,"20k+","15k-20k")))</f>
        <v>0-10K</v>
      </c>
    </row>
    <row r="31" spans="1:10">
      <c r="A31">
        <v>31</v>
      </c>
      <c r="B3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31" t="s">
        <v>9</v>
      </c>
      <c r="D31">
        <v>36.299999999999997</v>
      </c>
      <c r="E31" t="str">
        <f>IF(Table13[[#This Row],[bmi]]&lt;18.5,"under weight",IF(Table13[[#This Row],[bmi]]&lt;=24.9,"normal weight",IF(Table13[[#This Row],[bmi]]&lt;=29.9,"overweight","obesity")))</f>
        <v>obesity</v>
      </c>
      <c r="F31">
        <v>2</v>
      </c>
      <c r="G31" t="s">
        <v>7</v>
      </c>
      <c r="H31" t="s">
        <v>8</v>
      </c>
      <c r="I31">
        <v>38711</v>
      </c>
      <c r="J31" t="str">
        <f>IF(Table13[[#This Row],[charges($)]]&lt;=10000,"0-10K",IF(Table13[[#This Row],[charges($)]]&lt;=15000,"10k-15k",IF(Table13[[#This Row],[charges($)]]&gt;=20000,"20k+","15k-20k")))</f>
        <v>20k+</v>
      </c>
    </row>
    <row r="32" spans="1:10">
      <c r="A32">
        <v>22</v>
      </c>
      <c r="B3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2" t="s">
        <v>9</v>
      </c>
      <c r="D32">
        <v>35.6</v>
      </c>
      <c r="E32" t="str">
        <f>IF(Table13[[#This Row],[bmi]]&lt;18.5,"under weight",IF(Table13[[#This Row],[bmi]]&lt;=24.9,"normal weight",IF(Table13[[#This Row],[bmi]]&lt;=29.9,"overweight","obesity")))</f>
        <v>obesity</v>
      </c>
      <c r="F32">
        <v>0</v>
      </c>
      <c r="G32" t="s">
        <v>7</v>
      </c>
      <c r="H32" t="s">
        <v>8</v>
      </c>
      <c r="I32">
        <v>35585.576000000001</v>
      </c>
      <c r="J32" t="str">
        <f>IF(Table13[[#This Row],[charges($)]]&lt;=10000,"0-10K",IF(Table13[[#This Row],[charges($)]]&lt;=15000,"10k-15k",IF(Table13[[#This Row],[charges($)]]&gt;=20000,"20k+","15k-20k")))</f>
        <v>20k+</v>
      </c>
    </row>
    <row r="33" spans="1:10">
      <c r="A33">
        <v>18</v>
      </c>
      <c r="B33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33" t="s">
        <v>6</v>
      </c>
      <c r="D33">
        <v>26.315000000000001</v>
      </c>
      <c r="E33" t="str">
        <f>IF(Table13[[#This Row],[bmi]]&lt;18.5,"under weight",IF(Table13[[#This Row],[bmi]]&lt;=24.9,"normal weight",IF(Table13[[#This Row],[bmi]]&lt;=29.9,"overweight","obesity")))</f>
        <v>overweight</v>
      </c>
      <c r="F33">
        <v>0</v>
      </c>
      <c r="G33" t="s">
        <v>10</v>
      </c>
      <c r="H33" t="s">
        <v>13</v>
      </c>
      <c r="I33">
        <v>2198.1898500000002</v>
      </c>
      <c r="J33" t="str">
        <f>IF(Table13[[#This Row],[charges($)]]&lt;=10000,"0-10K",IF(Table13[[#This Row],[charges($)]]&lt;=15000,"10k-15k",IF(Table13[[#This Row],[charges($)]]&gt;=20000,"20k+","15k-20k")))</f>
        <v>0-10K</v>
      </c>
    </row>
    <row r="34" spans="1:10">
      <c r="A34">
        <v>19</v>
      </c>
      <c r="B34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34" t="s">
        <v>6</v>
      </c>
      <c r="D34">
        <v>28.6</v>
      </c>
      <c r="E34" t="str">
        <f>IF(Table13[[#This Row],[bmi]]&lt;18.5,"under weight",IF(Table13[[#This Row],[bmi]]&lt;=24.9,"normal weight",IF(Table13[[#This Row],[bmi]]&lt;=29.9,"overweight","obesity")))</f>
        <v>overweight</v>
      </c>
      <c r="F34">
        <v>5</v>
      </c>
      <c r="G34" t="s">
        <v>10</v>
      </c>
      <c r="H34" t="s">
        <v>8</v>
      </c>
      <c r="I34">
        <v>4687.7969999999996</v>
      </c>
      <c r="J34" t="str">
        <f>IF(Table13[[#This Row],[charges($)]]&lt;=10000,"0-10K",IF(Table13[[#This Row],[charges($)]]&lt;=15000,"10k-15k",IF(Table13[[#This Row],[charges($)]]&gt;=20000,"20k+","15k-20k")))</f>
        <v>0-10K</v>
      </c>
    </row>
    <row r="35" spans="1:10">
      <c r="A35">
        <v>63</v>
      </c>
      <c r="B35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35" t="s">
        <v>9</v>
      </c>
      <c r="D35">
        <v>28.31</v>
      </c>
      <c r="E35" t="str">
        <f>IF(Table13[[#This Row],[bmi]]&lt;18.5,"under weight",IF(Table13[[#This Row],[bmi]]&lt;=24.9,"normal weight",IF(Table13[[#This Row],[bmi]]&lt;=29.9,"overweight","obesity")))</f>
        <v>overweight</v>
      </c>
      <c r="F35">
        <v>0</v>
      </c>
      <c r="G35" t="s">
        <v>10</v>
      </c>
      <c r="H35" t="s">
        <v>12</v>
      </c>
      <c r="I35">
        <v>13770.097900000001</v>
      </c>
      <c r="J35" t="str">
        <f>IF(Table13[[#This Row],[charges($)]]&lt;=10000,"0-10K",IF(Table13[[#This Row],[charges($)]]&lt;=15000,"10k-15k",IF(Table13[[#This Row],[charges($)]]&gt;=20000,"20k+","15k-20k")))</f>
        <v>10k-15k</v>
      </c>
    </row>
    <row r="36" spans="1:10">
      <c r="A36">
        <v>28</v>
      </c>
      <c r="B3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6" t="s">
        <v>9</v>
      </c>
      <c r="D36">
        <v>36.4</v>
      </c>
      <c r="E36" t="str">
        <f>IF(Table13[[#This Row],[bmi]]&lt;18.5,"under weight",IF(Table13[[#This Row],[bmi]]&lt;=24.9,"normal weight",IF(Table13[[#This Row],[bmi]]&lt;=29.9,"overweight","obesity")))</f>
        <v>obesity</v>
      </c>
      <c r="F36">
        <v>1</v>
      </c>
      <c r="G36" t="s">
        <v>7</v>
      </c>
      <c r="H36" t="s">
        <v>8</v>
      </c>
      <c r="I36">
        <v>51194.559139999998</v>
      </c>
      <c r="J36" t="str">
        <f>IF(Table13[[#This Row],[charges($)]]&lt;=10000,"0-10K",IF(Table13[[#This Row],[charges($)]]&lt;=15000,"10k-15k",IF(Table13[[#This Row],[charges($)]]&gt;=20000,"20k+","15k-20k")))</f>
        <v>20k+</v>
      </c>
    </row>
    <row r="37" spans="1:10">
      <c r="A37">
        <v>19</v>
      </c>
      <c r="B37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37" t="s">
        <v>9</v>
      </c>
      <c r="D37">
        <v>20.425000000000001</v>
      </c>
      <c r="E37" t="str">
        <f>IF(Table13[[#This Row],[bmi]]&lt;18.5,"under weight",IF(Table13[[#This Row],[bmi]]&lt;=24.9,"normal weight",IF(Table13[[#This Row],[bmi]]&lt;=29.9,"overweight","obesity")))</f>
        <v>normal weight</v>
      </c>
      <c r="F37">
        <v>0</v>
      </c>
      <c r="G37" t="s">
        <v>10</v>
      </c>
      <c r="H37" t="s">
        <v>12</v>
      </c>
      <c r="I37">
        <v>1625.4337499999999</v>
      </c>
      <c r="J37" t="str">
        <f>IF(Table13[[#This Row],[charges($)]]&lt;=10000,"0-10K",IF(Table13[[#This Row],[charges($)]]&lt;=15000,"10k-15k",IF(Table13[[#This Row],[charges($)]]&gt;=20000,"20k+","15k-20k")))</f>
        <v>0-10K</v>
      </c>
    </row>
    <row r="38" spans="1:10">
      <c r="A38">
        <v>62</v>
      </c>
      <c r="B38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38" t="s">
        <v>6</v>
      </c>
      <c r="D38">
        <v>32.965000000000003</v>
      </c>
      <c r="E38" t="str">
        <f>IF(Table13[[#This Row],[bmi]]&lt;18.5,"under weight",IF(Table13[[#This Row],[bmi]]&lt;=24.9,"normal weight",IF(Table13[[#This Row],[bmi]]&lt;=29.9,"overweight","obesity")))</f>
        <v>obesity</v>
      </c>
      <c r="F38">
        <v>3</v>
      </c>
      <c r="G38" t="s">
        <v>10</v>
      </c>
      <c r="H38" t="s">
        <v>12</v>
      </c>
      <c r="I38">
        <v>15612.19335</v>
      </c>
      <c r="J38" t="str">
        <f>IF(Table13[[#This Row],[charges($)]]&lt;=10000,"0-10K",IF(Table13[[#This Row],[charges($)]]&lt;=15000,"10k-15k",IF(Table13[[#This Row],[charges($)]]&gt;=20000,"20k+","15k-20k")))</f>
        <v>15k-20k</v>
      </c>
    </row>
    <row r="39" spans="1:10">
      <c r="A39">
        <v>26</v>
      </c>
      <c r="B3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9" t="s">
        <v>9</v>
      </c>
      <c r="D39">
        <v>20.8</v>
      </c>
      <c r="E39" t="str">
        <f>IF(Table13[[#This Row],[bmi]]&lt;18.5,"under weight",IF(Table13[[#This Row],[bmi]]&lt;=24.9,"normal weight",IF(Table13[[#This Row],[bmi]]&lt;=29.9,"overweight","obesity")))</f>
        <v>normal weight</v>
      </c>
      <c r="F39">
        <v>0</v>
      </c>
      <c r="G39" t="s">
        <v>10</v>
      </c>
      <c r="H39" t="s">
        <v>8</v>
      </c>
      <c r="I39">
        <v>2302.3000000000002</v>
      </c>
      <c r="J39" t="str">
        <f>IF(Table13[[#This Row],[charges($)]]&lt;=10000,"0-10K",IF(Table13[[#This Row],[charges($)]]&lt;=15000,"10k-15k",IF(Table13[[#This Row],[charges($)]]&gt;=20000,"20k+","15k-20k")))</f>
        <v>0-10K</v>
      </c>
    </row>
    <row r="40" spans="1:10">
      <c r="A40">
        <v>35</v>
      </c>
      <c r="B4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0" t="s">
        <v>9</v>
      </c>
      <c r="D40">
        <v>36.67</v>
      </c>
      <c r="E40" t="str">
        <f>IF(Table13[[#This Row],[bmi]]&lt;18.5,"under weight",IF(Table13[[#This Row],[bmi]]&lt;=24.9,"normal weight",IF(Table13[[#This Row],[bmi]]&lt;=29.9,"overweight","obesity")))</f>
        <v>obesity</v>
      </c>
      <c r="F40">
        <v>1</v>
      </c>
      <c r="G40" t="s">
        <v>7</v>
      </c>
      <c r="H40" t="s">
        <v>13</v>
      </c>
      <c r="I40">
        <v>39774.276299999998</v>
      </c>
      <c r="J40" t="str">
        <f>IF(Table13[[#This Row],[charges($)]]&lt;=10000,"0-10K",IF(Table13[[#This Row],[charges($)]]&lt;=15000,"10k-15k",IF(Table13[[#This Row],[charges($)]]&gt;=20000,"20k+","15k-20k")))</f>
        <v>20k+</v>
      </c>
    </row>
    <row r="41" spans="1:10">
      <c r="A41">
        <v>60</v>
      </c>
      <c r="B4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1" t="s">
        <v>9</v>
      </c>
      <c r="D41">
        <v>39.9</v>
      </c>
      <c r="E41" t="str">
        <f>IF(Table13[[#This Row],[bmi]]&lt;18.5,"under weight",IF(Table13[[#This Row],[bmi]]&lt;=24.9,"normal weight",IF(Table13[[#This Row],[bmi]]&lt;=29.9,"overweight","obesity")))</f>
        <v>obesity</v>
      </c>
      <c r="F41">
        <v>0</v>
      </c>
      <c r="G41" t="s">
        <v>7</v>
      </c>
      <c r="H41" t="s">
        <v>8</v>
      </c>
      <c r="I41">
        <v>48173.360999999997</v>
      </c>
      <c r="J41" t="str">
        <f>IF(Table13[[#This Row],[charges($)]]&lt;=10000,"0-10K",IF(Table13[[#This Row],[charges($)]]&lt;=15000,"10k-15k",IF(Table13[[#This Row],[charges($)]]&gt;=20000,"20k+","15k-20k")))</f>
        <v>20k+</v>
      </c>
    </row>
    <row r="42" spans="1:10">
      <c r="A42">
        <v>24</v>
      </c>
      <c r="B4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2" t="s">
        <v>6</v>
      </c>
      <c r="D42">
        <v>26.6</v>
      </c>
      <c r="E42" t="str">
        <f>IF(Table13[[#This Row],[bmi]]&lt;18.5,"under weight",IF(Table13[[#This Row],[bmi]]&lt;=24.9,"normal weight",IF(Table13[[#This Row],[bmi]]&lt;=29.9,"overweight","obesity")))</f>
        <v>overweight</v>
      </c>
      <c r="F42">
        <v>0</v>
      </c>
      <c r="G42" t="s">
        <v>10</v>
      </c>
      <c r="H42" t="s">
        <v>13</v>
      </c>
      <c r="I42">
        <v>3046.0619999999999</v>
      </c>
      <c r="J42" t="str">
        <f>IF(Table13[[#This Row],[charges($)]]&lt;=10000,"0-10K",IF(Table13[[#This Row],[charges($)]]&lt;=15000,"10k-15k",IF(Table13[[#This Row],[charges($)]]&gt;=20000,"20k+","15k-20k")))</f>
        <v>0-10K</v>
      </c>
    </row>
    <row r="43" spans="1:10">
      <c r="A43">
        <v>31</v>
      </c>
      <c r="B4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3" t="s">
        <v>6</v>
      </c>
      <c r="D43">
        <v>36.630000000000003</v>
      </c>
      <c r="E43" t="str">
        <f>IF(Table13[[#This Row],[bmi]]&lt;18.5,"under weight",IF(Table13[[#This Row],[bmi]]&lt;=24.9,"normal weight",IF(Table13[[#This Row],[bmi]]&lt;=29.9,"overweight","obesity")))</f>
        <v>obesity</v>
      </c>
      <c r="F43">
        <v>2</v>
      </c>
      <c r="G43" t="s">
        <v>10</v>
      </c>
      <c r="H43" t="s">
        <v>11</v>
      </c>
      <c r="I43">
        <v>4949.7587000000003</v>
      </c>
      <c r="J43" t="str">
        <f>IF(Table13[[#This Row],[charges($)]]&lt;=10000,"0-10K",IF(Table13[[#This Row],[charges($)]]&lt;=15000,"10k-15k",IF(Table13[[#This Row],[charges($)]]&gt;=20000,"20k+","15k-20k")))</f>
        <v>0-10K</v>
      </c>
    </row>
    <row r="44" spans="1:10">
      <c r="A44">
        <v>41</v>
      </c>
      <c r="B4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44" t="s">
        <v>9</v>
      </c>
      <c r="D44">
        <v>21.78</v>
      </c>
      <c r="E44" t="str">
        <f>IF(Table13[[#This Row],[bmi]]&lt;18.5,"under weight",IF(Table13[[#This Row],[bmi]]&lt;=24.9,"normal weight",IF(Table13[[#This Row],[bmi]]&lt;=29.9,"overweight","obesity")))</f>
        <v>normal weight</v>
      </c>
      <c r="F44">
        <v>1</v>
      </c>
      <c r="G44" t="s">
        <v>10</v>
      </c>
      <c r="H44" t="s">
        <v>11</v>
      </c>
      <c r="I44">
        <v>6272.4772000000003</v>
      </c>
      <c r="J44" t="str">
        <f>IF(Table13[[#This Row],[charges($)]]&lt;=10000,"0-10K",IF(Table13[[#This Row],[charges($)]]&lt;=15000,"10k-15k",IF(Table13[[#This Row],[charges($)]]&gt;=20000,"20k+","15k-20k")))</f>
        <v>0-10K</v>
      </c>
    </row>
    <row r="45" spans="1:10">
      <c r="A45">
        <v>37</v>
      </c>
      <c r="B4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5" t="s">
        <v>6</v>
      </c>
      <c r="D45">
        <v>30.8</v>
      </c>
      <c r="E45" t="str">
        <f>IF(Table13[[#This Row],[bmi]]&lt;18.5,"under weight",IF(Table13[[#This Row],[bmi]]&lt;=24.9,"normal weight",IF(Table13[[#This Row],[bmi]]&lt;=29.9,"overweight","obesity")))</f>
        <v>obesity</v>
      </c>
      <c r="F45">
        <v>2</v>
      </c>
      <c r="G45" t="s">
        <v>10</v>
      </c>
      <c r="H45" t="s">
        <v>11</v>
      </c>
      <c r="I45">
        <v>6313.759</v>
      </c>
      <c r="J45" t="str">
        <f>IF(Table13[[#This Row],[charges($)]]&lt;=10000,"0-10K",IF(Table13[[#This Row],[charges($)]]&lt;=15000,"10k-15k",IF(Table13[[#This Row],[charges($)]]&gt;=20000,"20k+","15k-20k")))</f>
        <v>0-10K</v>
      </c>
    </row>
    <row r="46" spans="1:10">
      <c r="A46">
        <v>38</v>
      </c>
      <c r="B4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6" t="s">
        <v>9</v>
      </c>
      <c r="D46">
        <v>37.049999999999997</v>
      </c>
      <c r="E46" t="str">
        <f>IF(Table13[[#This Row],[bmi]]&lt;18.5,"under weight",IF(Table13[[#This Row],[bmi]]&lt;=24.9,"normal weight",IF(Table13[[#This Row],[bmi]]&lt;=29.9,"overweight","obesity")))</f>
        <v>obesity</v>
      </c>
      <c r="F46">
        <v>1</v>
      </c>
      <c r="G46" t="s">
        <v>10</v>
      </c>
      <c r="H46" t="s">
        <v>13</v>
      </c>
      <c r="I46">
        <v>6079.6715000000004</v>
      </c>
      <c r="J46" t="str">
        <f>IF(Table13[[#This Row],[charges($)]]&lt;=10000,"0-10K",IF(Table13[[#This Row],[charges($)]]&lt;=15000,"10k-15k",IF(Table13[[#This Row],[charges($)]]&gt;=20000,"20k+","15k-20k")))</f>
        <v>0-10K</v>
      </c>
    </row>
    <row r="47" spans="1:10">
      <c r="A47">
        <v>55</v>
      </c>
      <c r="B4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7" t="s">
        <v>9</v>
      </c>
      <c r="D47">
        <v>37.299999999999997</v>
      </c>
      <c r="E47" t="str">
        <f>IF(Table13[[#This Row],[bmi]]&lt;18.5,"under weight",IF(Table13[[#This Row],[bmi]]&lt;=24.9,"normal weight",IF(Table13[[#This Row],[bmi]]&lt;=29.9,"overweight","obesity")))</f>
        <v>obesity</v>
      </c>
      <c r="F47">
        <v>0</v>
      </c>
      <c r="G47" t="s">
        <v>10</v>
      </c>
      <c r="H47" t="s">
        <v>8</v>
      </c>
      <c r="I47">
        <v>20630.283510000001</v>
      </c>
      <c r="J47" t="str">
        <f>IF(Table13[[#This Row],[charges($)]]&lt;=10000,"0-10K",IF(Table13[[#This Row],[charges($)]]&lt;=15000,"10k-15k",IF(Table13[[#This Row],[charges($)]]&gt;=20000,"20k+","15k-20k")))</f>
        <v>20k+</v>
      </c>
    </row>
    <row r="48" spans="1:10">
      <c r="A48">
        <v>18</v>
      </c>
      <c r="B48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48" t="s">
        <v>6</v>
      </c>
      <c r="D48">
        <v>38.664999999999999</v>
      </c>
      <c r="E48" t="str">
        <f>IF(Table13[[#This Row],[bmi]]&lt;18.5,"under weight",IF(Table13[[#This Row],[bmi]]&lt;=24.9,"normal weight",IF(Table13[[#This Row],[bmi]]&lt;=29.9,"overweight","obesity")))</f>
        <v>obesity</v>
      </c>
      <c r="F48">
        <v>2</v>
      </c>
      <c r="G48" t="s">
        <v>10</v>
      </c>
      <c r="H48" t="s">
        <v>13</v>
      </c>
      <c r="I48">
        <v>3393.35635</v>
      </c>
      <c r="J48" t="str">
        <f>IF(Table13[[#This Row],[charges($)]]&lt;=10000,"0-10K",IF(Table13[[#This Row],[charges($)]]&lt;=15000,"10k-15k",IF(Table13[[#This Row],[charges($)]]&gt;=20000,"20k+","15k-20k")))</f>
        <v>0-10K</v>
      </c>
    </row>
    <row r="49" spans="1:10">
      <c r="A49">
        <v>28</v>
      </c>
      <c r="B4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9" t="s">
        <v>6</v>
      </c>
      <c r="D49">
        <v>34.770000000000003</v>
      </c>
      <c r="E49" t="str">
        <f>IF(Table13[[#This Row],[bmi]]&lt;18.5,"under weight",IF(Table13[[#This Row],[bmi]]&lt;=24.9,"normal weight",IF(Table13[[#This Row],[bmi]]&lt;=29.9,"overweight","obesity")))</f>
        <v>obesity</v>
      </c>
      <c r="F49">
        <v>0</v>
      </c>
      <c r="G49" t="s">
        <v>10</v>
      </c>
      <c r="H49" t="s">
        <v>12</v>
      </c>
      <c r="I49">
        <v>3556.9223000000002</v>
      </c>
      <c r="J49" t="str">
        <f>IF(Table13[[#This Row],[charges($)]]&lt;=10000,"0-10K",IF(Table13[[#This Row],[charges($)]]&lt;=15000,"10k-15k",IF(Table13[[#This Row],[charges($)]]&gt;=20000,"20k+","15k-20k")))</f>
        <v>0-10K</v>
      </c>
    </row>
    <row r="50" spans="1:10">
      <c r="A50">
        <v>60</v>
      </c>
      <c r="B5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0" t="s">
        <v>6</v>
      </c>
      <c r="D50">
        <v>24.53</v>
      </c>
      <c r="E50" t="str">
        <f>IF(Table13[[#This Row],[bmi]]&lt;18.5,"under weight",IF(Table13[[#This Row],[bmi]]&lt;=24.9,"normal weight",IF(Table13[[#This Row],[bmi]]&lt;=29.9,"overweight","obesity")))</f>
        <v>normal weight</v>
      </c>
      <c r="F50">
        <v>0</v>
      </c>
      <c r="G50" t="s">
        <v>10</v>
      </c>
      <c r="H50" t="s">
        <v>11</v>
      </c>
      <c r="I50">
        <v>12629.896699999999</v>
      </c>
      <c r="J50" t="str">
        <f>IF(Table13[[#This Row],[charges($)]]&lt;=10000,"0-10K",IF(Table13[[#This Row],[charges($)]]&lt;=15000,"10k-15k",IF(Table13[[#This Row],[charges($)]]&gt;=20000,"20k+","15k-20k")))</f>
        <v>10k-15k</v>
      </c>
    </row>
    <row r="51" spans="1:10">
      <c r="A51">
        <v>36</v>
      </c>
      <c r="B5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1" t="s">
        <v>9</v>
      </c>
      <c r="D51">
        <v>35.200000000000003</v>
      </c>
      <c r="E51" t="str">
        <f>IF(Table13[[#This Row],[bmi]]&lt;18.5,"under weight",IF(Table13[[#This Row],[bmi]]&lt;=24.9,"normal weight",IF(Table13[[#This Row],[bmi]]&lt;=29.9,"overweight","obesity")))</f>
        <v>obesity</v>
      </c>
      <c r="F51">
        <v>1</v>
      </c>
      <c r="G51" t="s">
        <v>7</v>
      </c>
      <c r="H51" t="s">
        <v>11</v>
      </c>
      <c r="I51">
        <v>38709.175999999999</v>
      </c>
      <c r="J51" t="str">
        <f>IF(Table13[[#This Row],[charges($)]]&lt;=10000,"0-10K",IF(Table13[[#This Row],[charges($)]]&lt;=15000,"10k-15k",IF(Table13[[#This Row],[charges($)]]&gt;=20000,"20k+","15k-20k")))</f>
        <v>20k+</v>
      </c>
    </row>
    <row r="52" spans="1:10">
      <c r="A52">
        <v>18</v>
      </c>
      <c r="B52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52" t="s">
        <v>6</v>
      </c>
      <c r="D52">
        <v>35.625</v>
      </c>
      <c r="E52" t="str">
        <f>IF(Table13[[#This Row],[bmi]]&lt;18.5,"under weight",IF(Table13[[#This Row],[bmi]]&lt;=24.9,"normal weight",IF(Table13[[#This Row],[bmi]]&lt;=29.9,"overweight","obesity")))</f>
        <v>obesity</v>
      </c>
      <c r="F52">
        <v>0</v>
      </c>
      <c r="G52" t="s">
        <v>10</v>
      </c>
      <c r="H52" t="s">
        <v>13</v>
      </c>
      <c r="I52">
        <v>2211.1307499999998</v>
      </c>
      <c r="J52" t="str">
        <f>IF(Table13[[#This Row],[charges($)]]&lt;=10000,"0-10K",IF(Table13[[#This Row],[charges($)]]&lt;=15000,"10k-15k",IF(Table13[[#This Row],[charges($)]]&gt;=20000,"20k+","15k-20k")))</f>
        <v>0-10K</v>
      </c>
    </row>
    <row r="53" spans="1:10">
      <c r="A53">
        <v>21</v>
      </c>
      <c r="B5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53" t="s">
        <v>6</v>
      </c>
      <c r="D53">
        <v>33.630000000000003</v>
      </c>
      <c r="E53" t="str">
        <f>IF(Table13[[#This Row],[bmi]]&lt;18.5,"under weight",IF(Table13[[#This Row],[bmi]]&lt;=24.9,"normal weight",IF(Table13[[#This Row],[bmi]]&lt;=29.9,"overweight","obesity")))</f>
        <v>obesity</v>
      </c>
      <c r="F53">
        <v>2</v>
      </c>
      <c r="G53" t="s">
        <v>10</v>
      </c>
      <c r="H53" t="s">
        <v>12</v>
      </c>
      <c r="I53">
        <v>3579.8287</v>
      </c>
      <c r="J53" t="str">
        <f>IF(Table13[[#This Row],[charges($)]]&lt;=10000,"0-10K",IF(Table13[[#This Row],[charges($)]]&lt;=15000,"10k-15k",IF(Table13[[#This Row],[charges($)]]&gt;=20000,"20k+","15k-20k")))</f>
        <v>0-10K</v>
      </c>
    </row>
    <row r="54" spans="1:10">
      <c r="A54">
        <v>48</v>
      </c>
      <c r="B5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4" t="s">
        <v>9</v>
      </c>
      <c r="D54">
        <v>28</v>
      </c>
      <c r="E54" t="str">
        <f>IF(Table13[[#This Row],[bmi]]&lt;18.5,"under weight",IF(Table13[[#This Row],[bmi]]&lt;=24.9,"normal weight",IF(Table13[[#This Row],[bmi]]&lt;=29.9,"overweight","obesity")))</f>
        <v>overweight</v>
      </c>
      <c r="F54">
        <v>1</v>
      </c>
      <c r="G54" t="s">
        <v>7</v>
      </c>
      <c r="H54" t="s">
        <v>8</v>
      </c>
      <c r="I54">
        <v>23568.272000000001</v>
      </c>
      <c r="J54" t="str">
        <f>IF(Table13[[#This Row],[charges($)]]&lt;=10000,"0-10K",IF(Table13[[#This Row],[charges($)]]&lt;=15000,"10k-15k",IF(Table13[[#This Row],[charges($)]]&gt;=20000,"20k+","15k-20k")))</f>
        <v>20k+</v>
      </c>
    </row>
    <row r="55" spans="1:10">
      <c r="A55">
        <v>36</v>
      </c>
      <c r="B5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5" t="s">
        <v>9</v>
      </c>
      <c r="D55">
        <v>34.43</v>
      </c>
      <c r="E55" t="str">
        <f>IF(Table13[[#This Row],[bmi]]&lt;18.5,"under weight",IF(Table13[[#This Row],[bmi]]&lt;=24.9,"normal weight",IF(Table13[[#This Row],[bmi]]&lt;=29.9,"overweight","obesity")))</f>
        <v>obesity</v>
      </c>
      <c r="F55">
        <v>0</v>
      </c>
      <c r="G55" t="s">
        <v>7</v>
      </c>
      <c r="H55" t="s">
        <v>11</v>
      </c>
      <c r="I55">
        <v>37742.575700000001</v>
      </c>
      <c r="J55" t="str">
        <f>IF(Table13[[#This Row],[charges($)]]&lt;=10000,"0-10K",IF(Table13[[#This Row],[charges($)]]&lt;=15000,"10k-15k",IF(Table13[[#This Row],[charges($)]]&gt;=20000,"20k+","15k-20k")))</f>
        <v>20k+</v>
      </c>
    </row>
    <row r="56" spans="1:10">
      <c r="A56">
        <v>40</v>
      </c>
      <c r="B5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6" t="s">
        <v>6</v>
      </c>
      <c r="D56">
        <v>28.69</v>
      </c>
      <c r="E56" t="str">
        <f>IF(Table13[[#This Row],[bmi]]&lt;18.5,"under weight",IF(Table13[[#This Row],[bmi]]&lt;=24.9,"normal weight",IF(Table13[[#This Row],[bmi]]&lt;=29.9,"overweight","obesity")))</f>
        <v>overweight</v>
      </c>
      <c r="F56">
        <v>3</v>
      </c>
      <c r="G56" t="s">
        <v>10</v>
      </c>
      <c r="H56" t="s">
        <v>12</v>
      </c>
      <c r="I56">
        <v>8059.6791000000003</v>
      </c>
      <c r="J56" t="str">
        <f>IF(Table13[[#This Row],[charges($)]]&lt;=10000,"0-10K",IF(Table13[[#This Row],[charges($)]]&lt;=15000,"10k-15k",IF(Table13[[#This Row],[charges($)]]&gt;=20000,"20k+","15k-20k")))</f>
        <v>0-10K</v>
      </c>
    </row>
    <row r="57" spans="1:10">
      <c r="A57">
        <v>58</v>
      </c>
      <c r="B5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7" t="s">
        <v>9</v>
      </c>
      <c r="D57">
        <v>36.954999999999998</v>
      </c>
      <c r="E57" t="str">
        <f>IF(Table13[[#This Row],[bmi]]&lt;18.5,"under weight",IF(Table13[[#This Row],[bmi]]&lt;=24.9,"normal weight",IF(Table13[[#This Row],[bmi]]&lt;=29.9,"overweight","obesity")))</f>
        <v>obesity</v>
      </c>
      <c r="F57">
        <v>2</v>
      </c>
      <c r="G57" t="s">
        <v>7</v>
      </c>
      <c r="H57" t="s">
        <v>12</v>
      </c>
      <c r="I57">
        <v>47496.494449999998</v>
      </c>
      <c r="J57" t="str">
        <f>IF(Table13[[#This Row],[charges($)]]&lt;=10000,"0-10K",IF(Table13[[#This Row],[charges($)]]&lt;=15000,"10k-15k",IF(Table13[[#This Row],[charges($)]]&gt;=20000,"20k+","15k-20k")))</f>
        <v>20k+</v>
      </c>
    </row>
    <row r="58" spans="1:10">
      <c r="A58">
        <v>58</v>
      </c>
      <c r="B5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8" t="s">
        <v>6</v>
      </c>
      <c r="D58">
        <v>31.824999999999999</v>
      </c>
      <c r="E58" t="str">
        <f>IF(Table13[[#This Row],[bmi]]&lt;18.5,"under weight",IF(Table13[[#This Row],[bmi]]&lt;=24.9,"normal weight",IF(Table13[[#This Row],[bmi]]&lt;=29.9,"overweight","obesity")))</f>
        <v>obesity</v>
      </c>
      <c r="F58">
        <v>2</v>
      </c>
      <c r="G58" t="s">
        <v>10</v>
      </c>
      <c r="H58" t="s">
        <v>13</v>
      </c>
      <c r="I58">
        <v>13607.36875</v>
      </c>
      <c r="J58" t="str">
        <f>IF(Table13[[#This Row],[charges($)]]&lt;=10000,"0-10K",IF(Table13[[#This Row],[charges($)]]&lt;=15000,"10k-15k",IF(Table13[[#This Row],[charges($)]]&gt;=20000,"20k+","15k-20k")))</f>
        <v>10k-15k</v>
      </c>
    </row>
    <row r="59" spans="1:10">
      <c r="A59">
        <v>18</v>
      </c>
      <c r="B59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59" t="s">
        <v>9</v>
      </c>
      <c r="D59">
        <v>31.68</v>
      </c>
      <c r="E59" t="str">
        <f>IF(Table13[[#This Row],[bmi]]&lt;18.5,"under weight",IF(Table13[[#This Row],[bmi]]&lt;=24.9,"normal weight",IF(Table13[[#This Row],[bmi]]&lt;=29.9,"overweight","obesity")))</f>
        <v>obesity</v>
      </c>
      <c r="F59">
        <v>2</v>
      </c>
      <c r="G59" t="s">
        <v>7</v>
      </c>
      <c r="H59" t="s">
        <v>11</v>
      </c>
      <c r="I59">
        <v>34303.167200000004</v>
      </c>
      <c r="J59" t="str">
        <f>IF(Table13[[#This Row],[charges($)]]&lt;=10000,"0-10K",IF(Table13[[#This Row],[charges($)]]&lt;=15000,"10k-15k",IF(Table13[[#This Row],[charges($)]]&gt;=20000,"20k+","15k-20k")))</f>
        <v>20k+</v>
      </c>
    </row>
    <row r="60" spans="1:10">
      <c r="A60">
        <v>53</v>
      </c>
      <c r="B6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0" t="s">
        <v>6</v>
      </c>
      <c r="D60">
        <v>22.88</v>
      </c>
      <c r="E60" t="str">
        <f>IF(Table13[[#This Row],[bmi]]&lt;18.5,"under weight",IF(Table13[[#This Row],[bmi]]&lt;=24.9,"normal weight",IF(Table13[[#This Row],[bmi]]&lt;=29.9,"overweight","obesity")))</f>
        <v>normal weight</v>
      </c>
      <c r="F60">
        <v>1</v>
      </c>
      <c r="G60" t="s">
        <v>7</v>
      </c>
      <c r="H60" t="s">
        <v>11</v>
      </c>
      <c r="I60">
        <v>23244.790199999999</v>
      </c>
      <c r="J60" t="str">
        <f>IF(Table13[[#This Row],[charges($)]]&lt;=10000,"0-10K",IF(Table13[[#This Row],[charges($)]]&lt;=15000,"10k-15k",IF(Table13[[#This Row],[charges($)]]&gt;=20000,"20k+","15k-20k")))</f>
        <v>20k+</v>
      </c>
    </row>
    <row r="61" spans="1:10">
      <c r="A61">
        <v>34</v>
      </c>
      <c r="B6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1" t="s">
        <v>6</v>
      </c>
      <c r="D61">
        <v>37.335000000000001</v>
      </c>
      <c r="E61" t="str">
        <f>IF(Table13[[#This Row],[bmi]]&lt;18.5,"under weight",IF(Table13[[#This Row],[bmi]]&lt;=24.9,"normal weight",IF(Table13[[#This Row],[bmi]]&lt;=29.9,"overweight","obesity")))</f>
        <v>obesity</v>
      </c>
      <c r="F61">
        <v>2</v>
      </c>
      <c r="G61" t="s">
        <v>10</v>
      </c>
      <c r="H61" t="s">
        <v>12</v>
      </c>
      <c r="I61">
        <v>5989.5236500000001</v>
      </c>
      <c r="J61" t="str">
        <f>IF(Table13[[#This Row],[charges($)]]&lt;=10000,"0-10K",IF(Table13[[#This Row],[charges($)]]&lt;=15000,"10k-15k",IF(Table13[[#This Row],[charges($)]]&gt;=20000,"20k+","15k-20k")))</f>
        <v>0-10K</v>
      </c>
    </row>
    <row r="62" spans="1:10">
      <c r="A62">
        <v>43</v>
      </c>
      <c r="B6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2" t="s">
        <v>9</v>
      </c>
      <c r="D62">
        <v>27.36</v>
      </c>
      <c r="E62" t="str">
        <f>IF(Table13[[#This Row],[bmi]]&lt;18.5,"under weight",IF(Table13[[#This Row],[bmi]]&lt;=24.9,"normal weight",IF(Table13[[#This Row],[bmi]]&lt;=29.9,"overweight","obesity")))</f>
        <v>overweight</v>
      </c>
      <c r="F62">
        <v>3</v>
      </c>
      <c r="G62" t="s">
        <v>10</v>
      </c>
      <c r="H62" t="s">
        <v>13</v>
      </c>
      <c r="I62">
        <v>8606.2173999999995</v>
      </c>
      <c r="J62" t="str">
        <f>IF(Table13[[#This Row],[charges($)]]&lt;=10000,"0-10K",IF(Table13[[#This Row],[charges($)]]&lt;=15000,"10k-15k",IF(Table13[[#This Row],[charges($)]]&gt;=20000,"20k+","15k-20k")))</f>
        <v>0-10K</v>
      </c>
    </row>
    <row r="63" spans="1:10">
      <c r="A63">
        <v>25</v>
      </c>
      <c r="B6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63" t="s">
        <v>9</v>
      </c>
      <c r="D63">
        <v>33.659999999999997</v>
      </c>
      <c r="E63" t="str">
        <f>IF(Table13[[#This Row],[bmi]]&lt;18.5,"under weight",IF(Table13[[#This Row],[bmi]]&lt;=24.9,"normal weight",IF(Table13[[#This Row],[bmi]]&lt;=29.9,"overweight","obesity")))</f>
        <v>obesity</v>
      </c>
      <c r="F63">
        <v>4</v>
      </c>
      <c r="G63" t="s">
        <v>10</v>
      </c>
      <c r="H63" t="s">
        <v>11</v>
      </c>
      <c r="I63">
        <v>4504.6624000000002</v>
      </c>
      <c r="J63" t="str">
        <f>IF(Table13[[#This Row],[charges($)]]&lt;=10000,"0-10K",IF(Table13[[#This Row],[charges($)]]&lt;=15000,"10k-15k",IF(Table13[[#This Row],[charges($)]]&gt;=20000,"20k+","15k-20k")))</f>
        <v>0-10K</v>
      </c>
    </row>
    <row r="64" spans="1:10">
      <c r="A64">
        <v>64</v>
      </c>
      <c r="B64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64" t="s">
        <v>9</v>
      </c>
      <c r="D64">
        <v>24.7</v>
      </c>
      <c r="E64" t="str">
        <f>IF(Table13[[#This Row],[bmi]]&lt;18.5,"under weight",IF(Table13[[#This Row],[bmi]]&lt;=24.9,"normal weight",IF(Table13[[#This Row],[bmi]]&lt;=29.9,"overweight","obesity")))</f>
        <v>normal weight</v>
      </c>
      <c r="F64">
        <v>1</v>
      </c>
      <c r="G64" t="s">
        <v>10</v>
      </c>
      <c r="H64" t="s">
        <v>12</v>
      </c>
      <c r="I64">
        <v>30166.618170000002</v>
      </c>
      <c r="J64" t="str">
        <f>IF(Table13[[#This Row],[charges($)]]&lt;=10000,"0-10K",IF(Table13[[#This Row],[charges($)]]&lt;=15000,"10k-15k",IF(Table13[[#This Row],[charges($)]]&gt;=20000,"20k+","15k-20k")))</f>
        <v>20k+</v>
      </c>
    </row>
    <row r="65" spans="1:10">
      <c r="A65">
        <v>28</v>
      </c>
      <c r="B6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65" t="s">
        <v>6</v>
      </c>
      <c r="D65">
        <v>25.934999999999999</v>
      </c>
      <c r="E65" t="str">
        <f>IF(Table13[[#This Row],[bmi]]&lt;18.5,"under weight",IF(Table13[[#This Row],[bmi]]&lt;=24.9,"normal weight",IF(Table13[[#This Row],[bmi]]&lt;=29.9,"overweight","obesity")))</f>
        <v>overweight</v>
      </c>
      <c r="F65">
        <v>1</v>
      </c>
      <c r="G65" t="s">
        <v>10</v>
      </c>
      <c r="H65" t="s">
        <v>12</v>
      </c>
      <c r="I65">
        <v>4133.6416499999996</v>
      </c>
      <c r="J65" t="str">
        <f>IF(Table13[[#This Row],[charges($)]]&lt;=10000,"0-10K",IF(Table13[[#This Row],[charges($)]]&lt;=15000,"10k-15k",IF(Table13[[#This Row],[charges($)]]&gt;=20000,"20k+","15k-20k")))</f>
        <v>0-10K</v>
      </c>
    </row>
    <row r="66" spans="1:10">
      <c r="A66">
        <v>20</v>
      </c>
      <c r="B66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66" t="s">
        <v>6</v>
      </c>
      <c r="D66">
        <v>22.42</v>
      </c>
      <c r="E66" t="str">
        <f>IF(Table13[[#This Row],[bmi]]&lt;18.5,"under weight",IF(Table13[[#This Row],[bmi]]&lt;=24.9,"normal weight",IF(Table13[[#This Row],[bmi]]&lt;=29.9,"overweight","obesity")))</f>
        <v>normal weight</v>
      </c>
      <c r="F66">
        <v>0</v>
      </c>
      <c r="G66" t="s">
        <v>7</v>
      </c>
      <c r="H66" t="s">
        <v>12</v>
      </c>
      <c r="I66">
        <v>14711.7438</v>
      </c>
      <c r="J66" t="str">
        <f>IF(Table13[[#This Row],[charges($)]]&lt;=10000,"0-10K",IF(Table13[[#This Row],[charges($)]]&lt;=15000,"10k-15k",IF(Table13[[#This Row],[charges($)]]&gt;=20000,"20k+","15k-20k")))</f>
        <v>10k-15k</v>
      </c>
    </row>
    <row r="67" spans="1:10">
      <c r="A67">
        <v>19</v>
      </c>
      <c r="B67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67" t="s">
        <v>6</v>
      </c>
      <c r="D67">
        <v>28.9</v>
      </c>
      <c r="E67" t="str">
        <f>IF(Table13[[#This Row],[bmi]]&lt;18.5,"under weight",IF(Table13[[#This Row],[bmi]]&lt;=24.9,"normal weight",IF(Table13[[#This Row],[bmi]]&lt;=29.9,"overweight","obesity")))</f>
        <v>overweight</v>
      </c>
      <c r="F67">
        <v>0</v>
      </c>
      <c r="G67" t="s">
        <v>10</v>
      </c>
      <c r="H67" t="s">
        <v>8</v>
      </c>
      <c r="I67">
        <v>1743.2139999999999</v>
      </c>
      <c r="J67" t="str">
        <f>IF(Table13[[#This Row],[charges($)]]&lt;=10000,"0-10K",IF(Table13[[#This Row],[charges($)]]&lt;=15000,"10k-15k",IF(Table13[[#This Row],[charges($)]]&gt;=20000,"20k+","15k-20k")))</f>
        <v>0-10K</v>
      </c>
    </row>
    <row r="68" spans="1:10">
      <c r="A68">
        <v>61</v>
      </c>
      <c r="B68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68" t="s">
        <v>6</v>
      </c>
      <c r="D68">
        <v>39.1</v>
      </c>
      <c r="E68" t="str">
        <f>IF(Table13[[#This Row],[bmi]]&lt;18.5,"under weight",IF(Table13[[#This Row],[bmi]]&lt;=24.9,"normal weight",IF(Table13[[#This Row],[bmi]]&lt;=29.9,"overweight","obesity")))</f>
        <v>obesity</v>
      </c>
      <c r="F68">
        <v>2</v>
      </c>
      <c r="G68" t="s">
        <v>10</v>
      </c>
      <c r="H68" t="s">
        <v>8</v>
      </c>
      <c r="I68">
        <v>14235.072</v>
      </c>
      <c r="J68" t="str">
        <f>IF(Table13[[#This Row],[charges($)]]&lt;=10000,"0-10K",IF(Table13[[#This Row],[charges($)]]&lt;=15000,"10k-15k",IF(Table13[[#This Row],[charges($)]]&gt;=20000,"20k+","15k-20k")))</f>
        <v>10k-15k</v>
      </c>
    </row>
    <row r="69" spans="1:10">
      <c r="A69">
        <v>40</v>
      </c>
      <c r="B6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9" t="s">
        <v>9</v>
      </c>
      <c r="D69">
        <v>26.315000000000001</v>
      </c>
      <c r="E69" t="str">
        <f>IF(Table13[[#This Row],[bmi]]&lt;18.5,"under weight",IF(Table13[[#This Row],[bmi]]&lt;=24.9,"normal weight",IF(Table13[[#This Row],[bmi]]&lt;=29.9,"overweight","obesity")))</f>
        <v>overweight</v>
      </c>
      <c r="F69">
        <v>1</v>
      </c>
      <c r="G69" t="s">
        <v>10</v>
      </c>
      <c r="H69" t="s">
        <v>12</v>
      </c>
      <c r="I69">
        <v>6389.3778499999999</v>
      </c>
      <c r="J69" t="str">
        <f>IF(Table13[[#This Row],[charges($)]]&lt;=10000,"0-10K",IF(Table13[[#This Row],[charges($)]]&lt;=15000,"10k-15k",IF(Table13[[#This Row],[charges($)]]&gt;=20000,"20k+","15k-20k")))</f>
        <v>0-10K</v>
      </c>
    </row>
    <row r="70" spans="1:10">
      <c r="A70">
        <v>40</v>
      </c>
      <c r="B7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0" t="s">
        <v>6</v>
      </c>
      <c r="D70">
        <v>36.19</v>
      </c>
      <c r="E70" t="str">
        <f>IF(Table13[[#This Row],[bmi]]&lt;18.5,"under weight",IF(Table13[[#This Row],[bmi]]&lt;=24.9,"normal weight",IF(Table13[[#This Row],[bmi]]&lt;=29.9,"overweight","obesity")))</f>
        <v>obesity</v>
      </c>
      <c r="F70">
        <v>0</v>
      </c>
      <c r="G70" t="s">
        <v>10</v>
      </c>
      <c r="H70" t="s">
        <v>11</v>
      </c>
      <c r="I70">
        <v>5920.1040999999996</v>
      </c>
      <c r="J70" t="str">
        <f>IF(Table13[[#This Row],[charges($)]]&lt;=10000,"0-10K",IF(Table13[[#This Row],[charges($)]]&lt;=15000,"10k-15k",IF(Table13[[#This Row],[charges($)]]&gt;=20000,"20k+","15k-20k")))</f>
        <v>0-10K</v>
      </c>
    </row>
    <row r="71" spans="1:10">
      <c r="A71">
        <v>28</v>
      </c>
      <c r="B7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1" t="s">
        <v>9</v>
      </c>
      <c r="D71">
        <v>23.98</v>
      </c>
      <c r="E71" t="str">
        <f>IF(Table13[[#This Row],[bmi]]&lt;18.5,"under weight",IF(Table13[[#This Row],[bmi]]&lt;=24.9,"normal weight",IF(Table13[[#This Row],[bmi]]&lt;=29.9,"overweight","obesity")))</f>
        <v>normal weight</v>
      </c>
      <c r="F71">
        <v>3</v>
      </c>
      <c r="G71" t="s">
        <v>7</v>
      </c>
      <c r="H71" t="s">
        <v>11</v>
      </c>
      <c r="I71">
        <v>17663.144199999999</v>
      </c>
      <c r="J71" t="str">
        <f>IF(Table13[[#This Row],[charges($)]]&lt;=10000,"0-10K",IF(Table13[[#This Row],[charges($)]]&lt;=15000,"10k-15k",IF(Table13[[#This Row],[charges($)]]&gt;=20000,"20k+","15k-20k")))</f>
        <v>15k-20k</v>
      </c>
    </row>
    <row r="72" spans="1:10">
      <c r="A72">
        <v>27</v>
      </c>
      <c r="B7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2" t="s">
        <v>6</v>
      </c>
      <c r="D72">
        <v>24.75</v>
      </c>
      <c r="E72" t="str">
        <f>IF(Table13[[#This Row],[bmi]]&lt;18.5,"under weight",IF(Table13[[#This Row],[bmi]]&lt;=24.9,"normal weight",IF(Table13[[#This Row],[bmi]]&lt;=29.9,"overweight","obesity")))</f>
        <v>normal weight</v>
      </c>
      <c r="F72">
        <v>0</v>
      </c>
      <c r="G72" t="s">
        <v>7</v>
      </c>
      <c r="H72" t="s">
        <v>11</v>
      </c>
      <c r="I72">
        <v>16577.779500000001</v>
      </c>
      <c r="J72" t="str">
        <f>IF(Table13[[#This Row],[charges($)]]&lt;=10000,"0-10K",IF(Table13[[#This Row],[charges($)]]&lt;=15000,"10k-15k",IF(Table13[[#This Row],[charges($)]]&gt;=20000,"20k+","15k-20k")))</f>
        <v>15k-20k</v>
      </c>
    </row>
    <row r="73" spans="1:10">
      <c r="A73">
        <v>31</v>
      </c>
      <c r="B7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3" t="s">
        <v>9</v>
      </c>
      <c r="D73">
        <v>28.5</v>
      </c>
      <c r="E73" t="str">
        <f>IF(Table13[[#This Row],[bmi]]&lt;18.5,"under weight",IF(Table13[[#This Row],[bmi]]&lt;=24.9,"normal weight",IF(Table13[[#This Row],[bmi]]&lt;=29.9,"overweight","obesity")))</f>
        <v>overweight</v>
      </c>
      <c r="F73">
        <v>5</v>
      </c>
      <c r="G73" t="s">
        <v>10</v>
      </c>
      <c r="H73" t="s">
        <v>13</v>
      </c>
      <c r="I73">
        <v>6799.4579999999996</v>
      </c>
      <c r="J73" t="str">
        <f>IF(Table13[[#This Row],[charges($)]]&lt;=10000,"0-10K",IF(Table13[[#This Row],[charges($)]]&lt;=15000,"10k-15k",IF(Table13[[#This Row],[charges($)]]&gt;=20000,"20k+","15k-20k")))</f>
        <v>0-10K</v>
      </c>
    </row>
    <row r="74" spans="1:10">
      <c r="A74">
        <v>53</v>
      </c>
      <c r="B7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4" t="s">
        <v>6</v>
      </c>
      <c r="D74">
        <v>28.1</v>
      </c>
      <c r="E74" t="str">
        <f>IF(Table13[[#This Row],[bmi]]&lt;18.5,"under weight",IF(Table13[[#This Row],[bmi]]&lt;=24.9,"normal weight",IF(Table13[[#This Row],[bmi]]&lt;=29.9,"overweight","obesity")))</f>
        <v>overweight</v>
      </c>
      <c r="F74">
        <v>3</v>
      </c>
      <c r="G74" t="s">
        <v>10</v>
      </c>
      <c r="H74" t="s">
        <v>8</v>
      </c>
      <c r="I74">
        <v>11741.726000000001</v>
      </c>
      <c r="J74" t="str">
        <f>IF(Table13[[#This Row],[charges($)]]&lt;=10000,"0-10K",IF(Table13[[#This Row],[charges($)]]&lt;=15000,"10k-15k",IF(Table13[[#This Row],[charges($)]]&gt;=20000,"20k+","15k-20k")))</f>
        <v>10k-15k</v>
      </c>
    </row>
    <row r="75" spans="1:10">
      <c r="A75">
        <v>58</v>
      </c>
      <c r="B7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5" t="s">
        <v>9</v>
      </c>
      <c r="D75">
        <v>32.01</v>
      </c>
      <c r="E75" t="str">
        <f>IF(Table13[[#This Row],[bmi]]&lt;18.5,"under weight",IF(Table13[[#This Row],[bmi]]&lt;=24.9,"normal weight",IF(Table13[[#This Row],[bmi]]&lt;=29.9,"overweight","obesity")))</f>
        <v>obesity</v>
      </c>
      <c r="F75">
        <v>1</v>
      </c>
      <c r="G75" t="s">
        <v>10</v>
      </c>
      <c r="H75" t="s">
        <v>11</v>
      </c>
      <c r="I75">
        <v>11946.625899999999</v>
      </c>
      <c r="J75" t="str">
        <f>IF(Table13[[#This Row],[charges($)]]&lt;=10000,"0-10K",IF(Table13[[#This Row],[charges($)]]&lt;=15000,"10k-15k",IF(Table13[[#This Row],[charges($)]]&gt;=20000,"20k+","15k-20k")))</f>
        <v>10k-15k</v>
      </c>
    </row>
    <row r="76" spans="1:10">
      <c r="A76">
        <v>44</v>
      </c>
      <c r="B7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6" t="s">
        <v>9</v>
      </c>
      <c r="D76">
        <v>27.4</v>
      </c>
      <c r="E76" t="str">
        <f>IF(Table13[[#This Row],[bmi]]&lt;18.5,"under weight",IF(Table13[[#This Row],[bmi]]&lt;=24.9,"normal weight",IF(Table13[[#This Row],[bmi]]&lt;=29.9,"overweight","obesity")))</f>
        <v>overweight</v>
      </c>
      <c r="F76">
        <v>2</v>
      </c>
      <c r="G76" t="s">
        <v>10</v>
      </c>
      <c r="H76" t="s">
        <v>8</v>
      </c>
      <c r="I76">
        <v>7726.8540000000003</v>
      </c>
      <c r="J76" t="str">
        <f>IF(Table13[[#This Row],[charges($)]]&lt;=10000,"0-10K",IF(Table13[[#This Row],[charges($)]]&lt;=15000,"10k-15k",IF(Table13[[#This Row],[charges($)]]&gt;=20000,"20k+","15k-20k")))</f>
        <v>0-10K</v>
      </c>
    </row>
    <row r="77" spans="1:10">
      <c r="A77">
        <v>57</v>
      </c>
      <c r="B7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7" t="s">
        <v>9</v>
      </c>
      <c r="D77">
        <v>34.01</v>
      </c>
      <c r="E77" t="str">
        <f>IF(Table13[[#This Row],[bmi]]&lt;18.5,"under weight",IF(Table13[[#This Row],[bmi]]&lt;=24.9,"normal weight",IF(Table13[[#This Row],[bmi]]&lt;=29.9,"overweight","obesity")))</f>
        <v>obesity</v>
      </c>
      <c r="F77">
        <v>0</v>
      </c>
      <c r="G77" t="s">
        <v>10</v>
      </c>
      <c r="H77" t="s">
        <v>12</v>
      </c>
      <c r="I77">
        <v>11356.660900000001</v>
      </c>
      <c r="J77" t="str">
        <f>IF(Table13[[#This Row],[charges($)]]&lt;=10000,"0-10K",IF(Table13[[#This Row],[charges($)]]&lt;=15000,"10k-15k",IF(Table13[[#This Row],[charges($)]]&gt;=20000,"20k+","15k-20k")))</f>
        <v>10k-15k</v>
      </c>
    </row>
    <row r="78" spans="1:10">
      <c r="A78">
        <v>29</v>
      </c>
      <c r="B7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8" t="s">
        <v>6</v>
      </c>
      <c r="D78">
        <v>29.59</v>
      </c>
      <c r="E78" t="str">
        <f>IF(Table13[[#This Row],[bmi]]&lt;18.5,"under weight",IF(Table13[[#This Row],[bmi]]&lt;=24.9,"normal weight",IF(Table13[[#This Row],[bmi]]&lt;=29.9,"overweight","obesity")))</f>
        <v>overweight</v>
      </c>
      <c r="F78">
        <v>1</v>
      </c>
      <c r="G78" t="s">
        <v>10</v>
      </c>
      <c r="H78" t="s">
        <v>11</v>
      </c>
      <c r="I78">
        <v>3947.4131000000002</v>
      </c>
      <c r="J78" t="str">
        <f>IF(Table13[[#This Row],[charges($)]]&lt;=10000,"0-10K",IF(Table13[[#This Row],[charges($)]]&lt;=15000,"10k-15k",IF(Table13[[#This Row],[charges($)]]&gt;=20000,"20k+","15k-20k")))</f>
        <v>0-10K</v>
      </c>
    </row>
    <row r="79" spans="1:10">
      <c r="A79">
        <v>21</v>
      </c>
      <c r="B7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9" t="s">
        <v>9</v>
      </c>
      <c r="D79">
        <v>35.53</v>
      </c>
      <c r="E79" t="str">
        <f>IF(Table13[[#This Row],[bmi]]&lt;18.5,"under weight",IF(Table13[[#This Row],[bmi]]&lt;=24.9,"normal weight",IF(Table13[[#This Row],[bmi]]&lt;=29.9,"overweight","obesity")))</f>
        <v>obesity</v>
      </c>
      <c r="F79">
        <v>0</v>
      </c>
      <c r="G79" t="s">
        <v>10</v>
      </c>
      <c r="H79" t="s">
        <v>11</v>
      </c>
      <c r="I79">
        <v>1532.4697000000001</v>
      </c>
      <c r="J79" t="str">
        <f>IF(Table13[[#This Row],[charges($)]]&lt;=10000,"0-10K",IF(Table13[[#This Row],[charges($)]]&lt;=15000,"10k-15k",IF(Table13[[#This Row],[charges($)]]&gt;=20000,"20k+","15k-20k")))</f>
        <v>0-10K</v>
      </c>
    </row>
    <row r="80" spans="1:10">
      <c r="A80">
        <v>22</v>
      </c>
      <c r="B8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0" t="s">
        <v>6</v>
      </c>
      <c r="D80">
        <v>39.805</v>
      </c>
      <c r="E80" t="str">
        <f>IF(Table13[[#This Row],[bmi]]&lt;18.5,"under weight",IF(Table13[[#This Row],[bmi]]&lt;=24.9,"normal weight",IF(Table13[[#This Row],[bmi]]&lt;=29.9,"overweight","obesity")))</f>
        <v>obesity</v>
      </c>
      <c r="F80">
        <v>0</v>
      </c>
      <c r="G80" t="s">
        <v>10</v>
      </c>
      <c r="H80" t="s">
        <v>13</v>
      </c>
      <c r="I80">
        <v>2755.0209500000001</v>
      </c>
      <c r="J80" t="str">
        <f>IF(Table13[[#This Row],[charges($)]]&lt;=10000,"0-10K",IF(Table13[[#This Row],[charges($)]]&lt;=15000,"10k-15k",IF(Table13[[#This Row],[charges($)]]&gt;=20000,"20k+","15k-20k")))</f>
        <v>0-10K</v>
      </c>
    </row>
    <row r="81" spans="1:10">
      <c r="A81">
        <v>41</v>
      </c>
      <c r="B8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1" t="s">
        <v>6</v>
      </c>
      <c r="D81">
        <v>32.965000000000003</v>
      </c>
      <c r="E81" t="str">
        <f>IF(Table13[[#This Row],[bmi]]&lt;18.5,"under weight",IF(Table13[[#This Row],[bmi]]&lt;=24.9,"normal weight",IF(Table13[[#This Row],[bmi]]&lt;=29.9,"overweight","obesity")))</f>
        <v>obesity</v>
      </c>
      <c r="F81">
        <v>0</v>
      </c>
      <c r="G81" t="s">
        <v>10</v>
      </c>
      <c r="H81" t="s">
        <v>12</v>
      </c>
      <c r="I81">
        <v>6571.0243499999997</v>
      </c>
      <c r="J81" t="str">
        <f>IF(Table13[[#This Row],[charges($)]]&lt;=10000,"0-10K",IF(Table13[[#This Row],[charges($)]]&lt;=15000,"10k-15k",IF(Table13[[#This Row],[charges($)]]&gt;=20000,"20k+","15k-20k")))</f>
        <v>0-10K</v>
      </c>
    </row>
    <row r="82" spans="1:10">
      <c r="A82">
        <v>31</v>
      </c>
      <c r="B8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2" t="s">
        <v>9</v>
      </c>
      <c r="D82">
        <v>26.885000000000002</v>
      </c>
      <c r="E82" t="str">
        <f>IF(Table13[[#This Row],[bmi]]&lt;18.5,"under weight",IF(Table13[[#This Row],[bmi]]&lt;=24.9,"normal weight",IF(Table13[[#This Row],[bmi]]&lt;=29.9,"overweight","obesity")))</f>
        <v>overweight</v>
      </c>
      <c r="F82">
        <v>1</v>
      </c>
      <c r="G82" t="s">
        <v>10</v>
      </c>
      <c r="H82" t="s">
        <v>13</v>
      </c>
      <c r="I82">
        <v>4441.2131499999996</v>
      </c>
      <c r="J82" t="str">
        <f>IF(Table13[[#This Row],[charges($)]]&lt;=10000,"0-10K",IF(Table13[[#This Row],[charges($)]]&lt;=15000,"10k-15k",IF(Table13[[#This Row],[charges($)]]&gt;=20000,"20k+","15k-20k")))</f>
        <v>0-10K</v>
      </c>
    </row>
    <row r="83" spans="1:10">
      <c r="A83">
        <v>45</v>
      </c>
      <c r="B8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3" t="s">
        <v>6</v>
      </c>
      <c r="D83">
        <v>38.284999999999997</v>
      </c>
      <c r="E83" t="str">
        <f>IF(Table13[[#This Row],[bmi]]&lt;18.5,"under weight",IF(Table13[[#This Row],[bmi]]&lt;=24.9,"normal weight",IF(Table13[[#This Row],[bmi]]&lt;=29.9,"overweight","obesity")))</f>
        <v>obesity</v>
      </c>
      <c r="F83">
        <v>0</v>
      </c>
      <c r="G83" t="s">
        <v>10</v>
      </c>
      <c r="H83" t="s">
        <v>13</v>
      </c>
      <c r="I83">
        <v>7935.29115</v>
      </c>
      <c r="J83" t="str">
        <f>IF(Table13[[#This Row],[charges($)]]&lt;=10000,"0-10K",IF(Table13[[#This Row],[charges($)]]&lt;=15000,"10k-15k",IF(Table13[[#This Row],[charges($)]]&gt;=20000,"20k+","15k-20k")))</f>
        <v>0-10K</v>
      </c>
    </row>
    <row r="84" spans="1:10">
      <c r="A84">
        <v>22</v>
      </c>
      <c r="B8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4" t="s">
        <v>9</v>
      </c>
      <c r="D84">
        <v>37.619999999999997</v>
      </c>
      <c r="E84" t="str">
        <f>IF(Table13[[#This Row],[bmi]]&lt;18.5,"under weight",IF(Table13[[#This Row],[bmi]]&lt;=24.9,"normal weight",IF(Table13[[#This Row],[bmi]]&lt;=29.9,"overweight","obesity")))</f>
        <v>obesity</v>
      </c>
      <c r="F84">
        <v>1</v>
      </c>
      <c r="G84" t="s">
        <v>7</v>
      </c>
      <c r="H84" t="s">
        <v>11</v>
      </c>
      <c r="I84">
        <v>37165.163800000002</v>
      </c>
      <c r="J84" t="str">
        <f>IF(Table13[[#This Row],[charges($)]]&lt;=10000,"0-10K",IF(Table13[[#This Row],[charges($)]]&lt;=15000,"10k-15k",IF(Table13[[#This Row],[charges($)]]&gt;=20000,"20k+","15k-20k")))</f>
        <v>20k+</v>
      </c>
    </row>
    <row r="85" spans="1:10">
      <c r="A85">
        <v>48</v>
      </c>
      <c r="B8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5" t="s">
        <v>6</v>
      </c>
      <c r="D85">
        <v>41.23</v>
      </c>
      <c r="E85" t="str">
        <f>IF(Table13[[#This Row],[bmi]]&lt;18.5,"under weight",IF(Table13[[#This Row],[bmi]]&lt;=24.9,"normal weight",IF(Table13[[#This Row],[bmi]]&lt;=29.9,"overweight","obesity")))</f>
        <v>obesity</v>
      </c>
      <c r="F85">
        <v>4</v>
      </c>
      <c r="G85" t="s">
        <v>10</v>
      </c>
      <c r="H85" t="s">
        <v>12</v>
      </c>
      <c r="I85">
        <v>11033.661700000001</v>
      </c>
      <c r="J85" t="str">
        <f>IF(Table13[[#This Row],[charges($)]]&lt;=10000,"0-10K",IF(Table13[[#This Row],[charges($)]]&lt;=15000,"10k-15k",IF(Table13[[#This Row],[charges($)]]&gt;=20000,"20k+","15k-20k")))</f>
        <v>10k-15k</v>
      </c>
    </row>
    <row r="86" spans="1:10">
      <c r="A86">
        <v>37</v>
      </c>
      <c r="B8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6" t="s">
        <v>6</v>
      </c>
      <c r="D86">
        <v>34.799999999999997</v>
      </c>
      <c r="E86" t="str">
        <f>IF(Table13[[#This Row],[bmi]]&lt;18.5,"under weight",IF(Table13[[#This Row],[bmi]]&lt;=24.9,"normal weight",IF(Table13[[#This Row],[bmi]]&lt;=29.9,"overweight","obesity")))</f>
        <v>obesity</v>
      </c>
      <c r="F86">
        <v>2</v>
      </c>
      <c r="G86" t="s">
        <v>7</v>
      </c>
      <c r="H86" t="s">
        <v>8</v>
      </c>
      <c r="I86">
        <v>39836.519</v>
      </c>
      <c r="J86" t="str">
        <f>IF(Table13[[#This Row],[charges($)]]&lt;=10000,"0-10K",IF(Table13[[#This Row],[charges($)]]&lt;=15000,"10k-15k",IF(Table13[[#This Row],[charges($)]]&gt;=20000,"20k+","15k-20k")))</f>
        <v>20k+</v>
      </c>
    </row>
    <row r="87" spans="1:10">
      <c r="A87">
        <v>45</v>
      </c>
      <c r="B8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7" t="s">
        <v>9</v>
      </c>
      <c r="D87">
        <v>22.895</v>
      </c>
      <c r="E87" t="str">
        <f>IF(Table13[[#This Row],[bmi]]&lt;18.5,"under weight",IF(Table13[[#This Row],[bmi]]&lt;=24.9,"normal weight",IF(Table13[[#This Row],[bmi]]&lt;=29.9,"overweight","obesity")))</f>
        <v>normal weight</v>
      </c>
      <c r="F87">
        <v>2</v>
      </c>
      <c r="G87" t="s">
        <v>7</v>
      </c>
      <c r="H87" t="s">
        <v>12</v>
      </c>
      <c r="I87">
        <v>21098.554049999999</v>
      </c>
      <c r="J87" t="str">
        <f>IF(Table13[[#This Row],[charges($)]]&lt;=10000,"0-10K",IF(Table13[[#This Row],[charges($)]]&lt;=15000,"10k-15k",IF(Table13[[#This Row],[charges($)]]&gt;=20000,"20k+","15k-20k")))</f>
        <v>20k+</v>
      </c>
    </row>
    <row r="88" spans="1:10">
      <c r="A88">
        <v>57</v>
      </c>
      <c r="B8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8" t="s">
        <v>6</v>
      </c>
      <c r="D88">
        <v>31.16</v>
      </c>
      <c r="E88" t="str">
        <f>IF(Table13[[#This Row],[bmi]]&lt;18.5,"under weight",IF(Table13[[#This Row],[bmi]]&lt;=24.9,"normal weight",IF(Table13[[#This Row],[bmi]]&lt;=29.9,"overweight","obesity")))</f>
        <v>obesity</v>
      </c>
      <c r="F88">
        <v>0</v>
      </c>
      <c r="G88" t="s">
        <v>7</v>
      </c>
      <c r="H88" t="s">
        <v>12</v>
      </c>
      <c r="I88">
        <v>43578.939400000003</v>
      </c>
      <c r="J88" t="str">
        <f>IF(Table13[[#This Row],[charges($)]]&lt;=10000,"0-10K",IF(Table13[[#This Row],[charges($)]]&lt;=15000,"10k-15k",IF(Table13[[#This Row],[charges($)]]&gt;=20000,"20k+","15k-20k")))</f>
        <v>20k+</v>
      </c>
    </row>
    <row r="89" spans="1:10">
      <c r="A89">
        <v>56</v>
      </c>
      <c r="B8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9" t="s">
        <v>6</v>
      </c>
      <c r="D89">
        <v>27.2</v>
      </c>
      <c r="E89" t="str">
        <f>IF(Table13[[#This Row],[bmi]]&lt;18.5,"under weight",IF(Table13[[#This Row],[bmi]]&lt;=24.9,"normal weight",IF(Table13[[#This Row],[bmi]]&lt;=29.9,"overweight","obesity")))</f>
        <v>overweight</v>
      </c>
      <c r="F89">
        <v>0</v>
      </c>
      <c r="G89" t="s">
        <v>10</v>
      </c>
      <c r="H89" t="s">
        <v>8</v>
      </c>
      <c r="I89">
        <v>11073.175999999999</v>
      </c>
      <c r="J89" t="str">
        <f>IF(Table13[[#This Row],[charges($)]]&lt;=10000,"0-10K",IF(Table13[[#This Row],[charges($)]]&lt;=15000,"10k-15k",IF(Table13[[#This Row],[charges($)]]&gt;=20000,"20k+","15k-20k")))</f>
        <v>10k-15k</v>
      </c>
    </row>
    <row r="90" spans="1:10">
      <c r="A90">
        <v>46</v>
      </c>
      <c r="B9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0" t="s">
        <v>6</v>
      </c>
      <c r="D90">
        <v>27.74</v>
      </c>
      <c r="E90" t="str">
        <f>IF(Table13[[#This Row],[bmi]]&lt;18.5,"under weight",IF(Table13[[#This Row],[bmi]]&lt;=24.9,"normal weight",IF(Table13[[#This Row],[bmi]]&lt;=29.9,"overweight","obesity")))</f>
        <v>overweight</v>
      </c>
      <c r="F90">
        <v>0</v>
      </c>
      <c r="G90" t="s">
        <v>10</v>
      </c>
      <c r="H90" t="s">
        <v>12</v>
      </c>
      <c r="I90">
        <v>8026.6665999999996</v>
      </c>
      <c r="J90" t="str">
        <f>IF(Table13[[#This Row],[charges($)]]&lt;=10000,"0-10K",IF(Table13[[#This Row],[charges($)]]&lt;=15000,"10k-15k",IF(Table13[[#This Row],[charges($)]]&gt;=20000,"20k+","15k-20k")))</f>
        <v>0-10K</v>
      </c>
    </row>
    <row r="91" spans="1:10">
      <c r="A91">
        <v>55</v>
      </c>
      <c r="B9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91" t="s">
        <v>6</v>
      </c>
      <c r="D91">
        <v>26.98</v>
      </c>
      <c r="E91" t="str">
        <f>IF(Table13[[#This Row],[bmi]]&lt;18.5,"under weight",IF(Table13[[#This Row],[bmi]]&lt;=24.9,"normal weight",IF(Table13[[#This Row],[bmi]]&lt;=29.9,"overweight","obesity")))</f>
        <v>overweight</v>
      </c>
      <c r="F91">
        <v>0</v>
      </c>
      <c r="G91" t="s">
        <v>10</v>
      </c>
      <c r="H91" t="s">
        <v>12</v>
      </c>
      <c r="I91">
        <v>11082.5772</v>
      </c>
      <c r="J91" t="str">
        <f>IF(Table13[[#This Row],[charges($)]]&lt;=10000,"0-10K",IF(Table13[[#This Row],[charges($)]]&lt;=15000,"10k-15k",IF(Table13[[#This Row],[charges($)]]&gt;=20000,"20k+","15k-20k")))</f>
        <v>10k-15k</v>
      </c>
    </row>
    <row r="92" spans="1:10">
      <c r="A92">
        <v>21</v>
      </c>
      <c r="B9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2" t="s">
        <v>6</v>
      </c>
      <c r="D92">
        <v>39.49</v>
      </c>
      <c r="E92" t="str">
        <f>IF(Table13[[#This Row],[bmi]]&lt;18.5,"under weight",IF(Table13[[#This Row],[bmi]]&lt;=24.9,"normal weight",IF(Table13[[#This Row],[bmi]]&lt;=29.9,"overweight","obesity")))</f>
        <v>obesity</v>
      </c>
      <c r="F92">
        <v>0</v>
      </c>
      <c r="G92" t="s">
        <v>10</v>
      </c>
      <c r="H92" t="s">
        <v>11</v>
      </c>
      <c r="I92">
        <v>2026.9740999999999</v>
      </c>
      <c r="J92" t="str">
        <f>IF(Table13[[#This Row],[charges($)]]&lt;=10000,"0-10K",IF(Table13[[#This Row],[charges($)]]&lt;=15000,"10k-15k",IF(Table13[[#This Row],[charges($)]]&gt;=20000,"20k+","15k-20k")))</f>
        <v>0-10K</v>
      </c>
    </row>
    <row r="93" spans="1:10">
      <c r="A93">
        <v>53</v>
      </c>
      <c r="B9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93" t="s">
        <v>6</v>
      </c>
      <c r="D93">
        <v>24.795000000000002</v>
      </c>
      <c r="E93" t="str">
        <f>IF(Table13[[#This Row],[bmi]]&lt;18.5,"under weight",IF(Table13[[#This Row],[bmi]]&lt;=24.9,"normal weight",IF(Table13[[#This Row],[bmi]]&lt;=29.9,"overweight","obesity")))</f>
        <v>normal weight</v>
      </c>
      <c r="F93">
        <v>1</v>
      </c>
      <c r="G93" t="s">
        <v>10</v>
      </c>
      <c r="H93" t="s">
        <v>12</v>
      </c>
      <c r="I93">
        <v>10942.13205</v>
      </c>
      <c r="J93" t="str">
        <f>IF(Table13[[#This Row],[charges($)]]&lt;=10000,"0-10K",IF(Table13[[#This Row],[charges($)]]&lt;=15000,"10k-15k",IF(Table13[[#This Row],[charges($)]]&gt;=20000,"20k+","15k-20k")))</f>
        <v>10k-15k</v>
      </c>
    </row>
    <row r="94" spans="1:10">
      <c r="A94">
        <v>59</v>
      </c>
      <c r="B9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94" t="s">
        <v>9</v>
      </c>
      <c r="D94">
        <v>29.83</v>
      </c>
      <c r="E94" t="str">
        <f>IF(Table13[[#This Row],[bmi]]&lt;18.5,"under weight",IF(Table13[[#This Row],[bmi]]&lt;=24.9,"normal weight",IF(Table13[[#This Row],[bmi]]&lt;=29.9,"overweight","obesity")))</f>
        <v>overweight</v>
      </c>
      <c r="F94">
        <v>3</v>
      </c>
      <c r="G94" t="s">
        <v>7</v>
      </c>
      <c r="H94" t="s">
        <v>13</v>
      </c>
      <c r="I94">
        <v>30184.936699999998</v>
      </c>
      <c r="J94" t="str">
        <f>IF(Table13[[#This Row],[charges($)]]&lt;=10000,"0-10K",IF(Table13[[#This Row],[charges($)]]&lt;=15000,"10k-15k",IF(Table13[[#This Row],[charges($)]]&gt;=20000,"20k+","15k-20k")))</f>
        <v>20k+</v>
      </c>
    </row>
    <row r="95" spans="1:10">
      <c r="A95">
        <v>35</v>
      </c>
      <c r="B9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5" t="s">
        <v>9</v>
      </c>
      <c r="D95">
        <v>34.770000000000003</v>
      </c>
      <c r="E95" t="str">
        <f>IF(Table13[[#This Row],[bmi]]&lt;18.5,"under weight",IF(Table13[[#This Row],[bmi]]&lt;=24.9,"normal weight",IF(Table13[[#This Row],[bmi]]&lt;=29.9,"overweight","obesity")))</f>
        <v>obesity</v>
      </c>
      <c r="F95">
        <v>2</v>
      </c>
      <c r="G95" t="s">
        <v>10</v>
      </c>
      <c r="H95" t="s">
        <v>12</v>
      </c>
      <c r="I95">
        <v>5729.0052999999998</v>
      </c>
      <c r="J95" t="str">
        <f>IF(Table13[[#This Row],[charges($)]]&lt;=10000,"0-10K",IF(Table13[[#This Row],[charges($)]]&lt;=15000,"10k-15k",IF(Table13[[#This Row],[charges($)]]&gt;=20000,"20k+","15k-20k")))</f>
        <v>0-10K</v>
      </c>
    </row>
    <row r="96" spans="1:10">
      <c r="A96">
        <v>64</v>
      </c>
      <c r="B96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96" t="s">
        <v>6</v>
      </c>
      <c r="D96">
        <v>31.3</v>
      </c>
      <c r="E96" t="str">
        <f>IF(Table13[[#This Row],[bmi]]&lt;18.5,"under weight",IF(Table13[[#This Row],[bmi]]&lt;=24.9,"normal weight",IF(Table13[[#This Row],[bmi]]&lt;=29.9,"overweight","obesity")))</f>
        <v>obesity</v>
      </c>
      <c r="F96">
        <v>2</v>
      </c>
      <c r="G96" t="s">
        <v>7</v>
      </c>
      <c r="H96" t="s">
        <v>8</v>
      </c>
      <c r="I96">
        <v>47291.055</v>
      </c>
      <c r="J96" t="str">
        <f>IF(Table13[[#This Row],[charges($)]]&lt;=10000,"0-10K",IF(Table13[[#This Row],[charges($)]]&lt;=15000,"10k-15k",IF(Table13[[#This Row],[charges($)]]&gt;=20000,"20k+","15k-20k")))</f>
        <v>20k+</v>
      </c>
    </row>
    <row r="97" spans="1:10">
      <c r="A97">
        <v>28</v>
      </c>
      <c r="B9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7" t="s">
        <v>6</v>
      </c>
      <c r="D97">
        <v>37.619999999999997</v>
      </c>
      <c r="E97" t="str">
        <f>IF(Table13[[#This Row],[bmi]]&lt;18.5,"under weight",IF(Table13[[#This Row],[bmi]]&lt;=24.9,"normal weight",IF(Table13[[#This Row],[bmi]]&lt;=29.9,"overweight","obesity")))</f>
        <v>obesity</v>
      </c>
      <c r="F97">
        <v>1</v>
      </c>
      <c r="G97" t="s">
        <v>10</v>
      </c>
      <c r="H97" t="s">
        <v>11</v>
      </c>
      <c r="I97">
        <v>3766.8838000000001</v>
      </c>
      <c r="J97" t="str">
        <f>IF(Table13[[#This Row],[charges($)]]&lt;=10000,"0-10K",IF(Table13[[#This Row],[charges($)]]&lt;=15000,"10k-15k",IF(Table13[[#This Row],[charges($)]]&gt;=20000,"20k+","15k-20k")))</f>
        <v>0-10K</v>
      </c>
    </row>
    <row r="98" spans="1:10">
      <c r="A98">
        <v>54</v>
      </c>
      <c r="B9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98" t="s">
        <v>6</v>
      </c>
      <c r="D98">
        <v>30.8</v>
      </c>
      <c r="E98" t="str">
        <f>IF(Table13[[#This Row],[bmi]]&lt;18.5,"under weight",IF(Table13[[#This Row],[bmi]]&lt;=24.9,"normal weight",IF(Table13[[#This Row],[bmi]]&lt;=29.9,"overweight","obesity")))</f>
        <v>obesity</v>
      </c>
      <c r="F98">
        <v>3</v>
      </c>
      <c r="G98" t="s">
        <v>10</v>
      </c>
      <c r="H98" t="s">
        <v>8</v>
      </c>
      <c r="I98">
        <v>12105.32</v>
      </c>
      <c r="J98" t="str">
        <f>IF(Table13[[#This Row],[charges($)]]&lt;=10000,"0-10K",IF(Table13[[#This Row],[charges($)]]&lt;=15000,"10k-15k",IF(Table13[[#This Row],[charges($)]]&gt;=20000,"20k+","15k-20k")))</f>
        <v>10k-15k</v>
      </c>
    </row>
    <row r="99" spans="1:10">
      <c r="A99">
        <v>55</v>
      </c>
      <c r="B9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99" t="s">
        <v>9</v>
      </c>
      <c r="D99">
        <v>38.28</v>
      </c>
      <c r="E99" t="str">
        <f>IF(Table13[[#This Row],[bmi]]&lt;18.5,"under weight",IF(Table13[[#This Row],[bmi]]&lt;=24.9,"normal weight",IF(Table13[[#This Row],[bmi]]&lt;=29.9,"overweight","obesity")))</f>
        <v>obesity</v>
      </c>
      <c r="F99">
        <v>0</v>
      </c>
      <c r="G99" t="s">
        <v>10</v>
      </c>
      <c r="H99" t="s">
        <v>11</v>
      </c>
      <c r="I99">
        <v>10226.2842</v>
      </c>
      <c r="J99" t="str">
        <f>IF(Table13[[#This Row],[charges($)]]&lt;=10000,"0-10K",IF(Table13[[#This Row],[charges($)]]&lt;=15000,"10k-15k",IF(Table13[[#This Row],[charges($)]]&gt;=20000,"20k+","15k-20k")))</f>
        <v>10k-15k</v>
      </c>
    </row>
    <row r="100" spans="1:10">
      <c r="A100">
        <v>56</v>
      </c>
      <c r="B10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0" t="s">
        <v>9</v>
      </c>
      <c r="D100">
        <v>19.95</v>
      </c>
      <c r="E100" t="str">
        <f>IF(Table13[[#This Row],[bmi]]&lt;18.5,"under weight",IF(Table13[[#This Row],[bmi]]&lt;=24.9,"normal weight",IF(Table13[[#This Row],[bmi]]&lt;=29.9,"overweight","obesity")))</f>
        <v>normal weight</v>
      </c>
      <c r="F100">
        <v>0</v>
      </c>
      <c r="G100" t="s">
        <v>7</v>
      </c>
      <c r="H100" t="s">
        <v>13</v>
      </c>
      <c r="I100">
        <v>22412.648499999999</v>
      </c>
      <c r="J100" t="str">
        <f>IF(Table13[[#This Row],[charges($)]]&lt;=10000,"0-10K",IF(Table13[[#This Row],[charges($)]]&lt;=15000,"10k-15k",IF(Table13[[#This Row],[charges($)]]&gt;=20000,"20k+","15k-20k")))</f>
        <v>20k+</v>
      </c>
    </row>
    <row r="101" spans="1:10">
      <c r="A101">
        <v>38</v>
      </c>
      <c r="B10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01" t="s">
        <v>9</v>
      </c>
      <c r="D101">
        <v>19.3</v>
      </c>
      <c r="E101" t="str">
        <f>IF(Table13[[#This Row],[bmi]]&lt;18.5,"under weight",IF(Table13[[#This Row],[bmi]]&lt;=24.9,"normal weight",IF(Table13[[#This Row],[bmi]]&lt;=29.9,"overweight","obesity")))</f>
        <v>normal weight</v>
      </c>
      <c r="F101">
        <v>0</v>
      </c>
      <c r="G101" t="s">
        <v>7</v>
      </c>
      <c r="H101" t="s">
        <v>8</v>
      </c>
      <c r="I101">
        <v>15820.699000000001</v>
      </c>
      <c r="J101" t="str">
        <f>IF(Table13[[#This Row],[charges($)]]&lt;=10000,"0-10K",IF(Table13[[#This Row],[charges($)]]&lt;=15000,"10k-15k",IF(Table13[[#This Row],[charges($)]]&gt;=20000,"20k+","15k-20k")))</f>
        <v>15k-20k</v>
      </c>
    </row>
    <row r="102" spans="1:10">
      <c r="A102">
        <v>41</v>
      </c>
      <c r="B10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2" t="s">
        <v>6</v>
      </c>
      <c r="D102">
        <v>31.6</v>
      </c>
      <c r="E102" t="str">
        <f>IF(Table13[[#This Row],[bmi]]&lt;18.5,"under weight",IF(Table13[[#This Row],[bmi]]&lt;=24.9,"normal weight",IF(Table13[[#This Row],[bmi]]&lt;=29.9,"overweight","obesity")))</f>
        <v>obesity</v>
      </c>
      <c r="F102">
        <v>0</v>
      </c>
      <c r="G102" t="s">
        <v>10</v>
      </c>
      <c r="H102" t="s">
        <v>8</v>
      </c>
      <c r="I102">
        <v>6186.1270000000004</v>
      </c>
      <c r="J102" t="str">
        <f>IF(Table13[[#This Row],[charges($)]]&lt;=10000,"0-10K",IF(Table13[[#This Row],[charges($)]]&lt;=15000,"10k-15k",IF(Table13[[#This Row],[charges($)]]&gt;=20000,"20k+","15k-20k")))</f>
        <v>0-10K</v>
      </c>
    </row>
    <row r="103" spans="1:10">
      <c r="A103">
        <v>30</v>
      </c>
      <c r="B10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3" t="s">
        <v>9</v>
      </c>
      <c r="D103">
        <v>25.46</v>
      </c>
      <c r="E103" t="str">
        <f>IF(Table13[[#This Row],[bmi]]&lt;18.5,"under weight",IF(Table13[[#This Row],[bmi]]&lt;=24.9,"normal weight",IF(Table13[[#This Row],[bmi]]&lt;=29.9,"overweight","obesity")))</f>
        <v>overweight</v>
      </c>
      <c r="F103">
        <v>0</v>
      </c>
      <c r="G103" t="s">
        <v>10</v>
      </c>
      <c r="H103" t="s">
        <v>13</v>
      </c>
      <c r="I103">
        <v>3645.0893999999998</v>
      </c>
      <c r="J103" t="str">
        <f>IF(Table13[[#This Row],[charges($)]]&lt;=10000,"0-10K",IF(Table13[[#This Row],[charges($)]]&lt;=15000,"10k-15k",IF(Table13[[#This Row],[charges($)]]&gt;=20000,"20k+","15k-20k")))</f>
        <v>0-10K</v>
      </c>
    </row>
    <row r="104" spans="1:10">
      <c r="A104">
        <v>18</v>
      </c>
      <c r="B104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04" t="s">
        <v>6</v>
      </c>
      <c r="D104">
        <v>30.114999999999998</v>
      </c>
      <c r="E104" t="str">
        <f>IF(Table13[[#This Row],[bmi]]&lt;18.5,"under weight",IF(Table13[[#This Row],[bmi]]&lt;=24.9,"normal weight",IF(Table13[[#This Row],[bmi]]&lt;=29.9,"overweight","obesity")))</f>
        <v>obesity</v>
      </c>
      <c r="F104">
        <v>0</v>
      </c>
      <c r="G104" t="s">
        <v>10</v>
      </c>
      <c r="H104" t="s">
        <v>13</v>
      </c>
      <c r="I104">
        <v>21344.846699999998</v>
      </c>
      <c r="J104" t="str">
        <f>IF(Table13[[#This Row],[charges($)]]&lt;=10000,"0-10K",IF(Table13[[#This Row],[charges($)]]&lt;=15000,"10k-15k",IF(Table13[[#This Row],[charges($)]]&gt;=20000,"20k+","15k-20k")))</f>
        <v>20k+</v>
      </c>
    </row>
    <row r="105" spans="1:10">
      <c r="A105">
        <v>61</v>
      </c>
      <c r="B105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05" t="s">
        <v>6</v>
      </c>
      <c r="D105">
        <v>29.92</v>
      </c>
      <c r="E105" t="str">
        <f>IF(Table13[[#This Row],[bmi]]&lt;18.5,"under weight",IF(Table13[[#This Row],[bmi]]&lt;=24.9,"normal weight",IF(Table13[[#This Row],[bmi]]&lt;=29.9,"overweight","obesity")))</f>
        <v>obesity</v>
      </c>
      <c r="F105">
        <v>3</v>
      </c>
      <c r="G105" t="s">
        <v>7</v>
      </c>
      <c r="H105" t="s">
        <v>11</v>
      </c>
      <c r="I105">
        <v>30942.191800000001</v>
      </c>
      <c r="J105" t="str">
        <f>IF(Table13[[#This Row],[charges($)]]&lt;=10000,"0-10K",IF(Table13[[#This Row],[charges($)]]&lt;=15000,"10k-15k",IF(Table13[[#This Row],[charges($)]]&gt;=20000,"20k+","15k-20k")))</f>
        <v>20k+</v>
      </c>
    </row>
    <row r="106" spans="1:10">
      <c r="A106">
        <v>34</v>
      </c>
      <c r="B10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06" t="s">
        <v>6</v>
      </c>
      <c r="D106">
        <v>27.5</v>
      </c>
      <c r="E106" t="str">
        <f>IF(Table13[[#This Row],[bmi]]&lt;18.5,"under weight",IF(Table13[[#This Row],[bmi]]&lt;=24.9,"normal weight",IF(Table13[[#This Row],[bmi]]&lt;=29.9,"overweight","obesity")))</f>
        <v>overweight</v>
      </c>
      <c r="F106">
        <v>1</v>
      </c>
      <c r="G106" t="s">
        <v>10</v>
      </c>
      <c r="H106" t="s">
        <v>8</v>
      </c>
      <c r="I106">
        <v>5003.8530000000001</v>
      </c>
      <c r="J106" t="str">
        <f>IF(Table13[[#This Row],[charges($)]]&lt;=10000,"0-10K",IF(Table13[[#This Row],[charges($)]]&lt;=15000,"10k-15k",IF(Table13[[#This Row],[charges($)]]&gt;=20000,"20k+","15k-20k")))</f>
        <v>0-10K</v>
      </c>
    </row>
    <row r="107" spans="1:10">
      <c r="A107">
        <v>20</v>
      </c>
      <c r="B107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07" t="s">
        <v>9</v>
      </c>
      <c r="D107">
        <v>28.024999999999999</v>
      </c>
      <c r="E107" t="str">
        <f>IF(Table13[[#This Row],[bmi]]&lt;18.5,"under weight",IF(Table13[[#This Row],[bmi]]&lt;=24.9,"normal weight",IF(Table13[[#This Row],[bmi]]&lt;=29.9,"overweight","obesity")))</f>
        <v>overweight</v>
      </c>
      <c r="F107">
        <v>1</v>
      </c>
      <c r="G107" t="s">
        <v>7</v>
      </c>
      <c r="H107" t="s">
        <v>12</v>
      </c>
      <c r="I107">
        <v>17560.37975</v>
      </c>
      <c r="J107" t="str">
        <f>IF(Table13[[#This Row],[charges($)]]&lt;=10000,"0-10K",IF(Table13[[#This Row],[charges($)]]&lt;=15000,"10k-15k",IF(Table13[[#This Row],[charges($)]]&gt;=20000,"20k+","15k-20k")))</f>
        <v>15k-20k</v>
      </c>
    </row>
    <row r="108" spans="1:10">
      <c r="A108">
        <v>19</v>
      </c>
      <c r="B108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08" t="s">
        <v>6</v>
      </c>
      <c r="D108">
        <v>28.4</v>
      </c>
      <c r="E108" t="str">
        <f>IF(Table13[[#This Row],[bmi]]&lt;18.5,"under weight",IF(Table13[[#This Row],[bmi]]&lt;=24.9,"normal weight",IF(Table13[[#This Row],[bmi]]&lt;=29.9,"overweight","obesity")))</f>
        <v>overweight</v>
      </c>
      <c r="F108">
        <v>1</v>
      </c>
      <c r="G108" t="s">
        <v>10</v>
      </c>
      <c r="H108" t="s">
        <v>8</v>
      </c>
      <c r="I108">
        <v>2331.5189999999998</v>
      </c>
      <c r="J108" t="str">
        <f>IF(Table13[[#This Row],[charges($)]]&lt;=10000,"0-10K",IF(Table13[[#This Row],[charges($)]]&lt;=15000,"10k-15k",IF(Table13[[#This Row],[charges($)]]&gt;=20000,"20k+","15k-20k")))</f>
        <v>0-10K</v>
      </c>
    </row>
    <row r="109" spans="1:10">
      <c r="A109">
        <v>26</v>
      </c>
      <c r="B10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9" t="s">
        <v>9</v>
      </c>
      <c r="D109">
        <v>30.875</v>
      </c>
      <c r="E109" t="str">
        <f>IF(Table13[[#This Row],[bmi]]&lt;18.5,"under weight",IF(Table13[[#This Row],[bmi]]&lt;=24.9,"normal weight",IF(Table13[[#This Row],[bmi]]&lt;=29.9,"overweight","obesity")))</f>
        <v>obesity</v>
      </c>
      <c r="F109">
        <v>2</v>
      </c>
      <c r="G109" t="s">
        <v>10</v>
      </c>
      <c r="H109" t="s">
        <v>12</v>
      </c>
      <c r="I109">
        <v>3877.3042500000001</v>
      </c>
      <c r="J109" t="str">
        <f>IF(Table13[[#This Row],[charges($)]]&lt;=10000,"0-10K",IF(Table13[[#This Row],[charges($)]]&lt;=15000,"10k-15k",IF(Table13[[#This Row],[charges($)]]&gt;=20000,"20k+","15k-20k")))</f>
        <v>0-10K</v>
      </c>
    </row>
    <row r="110" spans="1:10">
      <c r="A110">
        <v>29</v>
      </c>
      <c r="B11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0" t="s">
        <v>9</v>
      </c>
      <c r="D110">
        <v>27.94</v>
      </c>
      <c r="E110" t="str">
        <f>IF(Table13[[#This Row],[bmi]]&lt;18.5,"under weight",IF(Table13[[#This Row],[bmi]]&lt;=24.9,"normal weight",IF(Table13[[#This Row],[bmi]]&lt;=29.9,"overweight","obesity")))</f>
        <v>overweight</v>
      </c>
      <c r="F110">
        <v>0</v>
      </c>
      <c r="G110" t="s">
        <v>10</v>
      </c>
      <c r="H110" t="s">
        <v>11</v>
      </c>
      <c r="I110">
        <v>2867.1196</v>
      </c>
      <c r="J110" t="str">
        <f>IF(Table13[[#This Row],[charges($)]]&lt;=10000,"0-10K",IF(Table13[[#This Row],[charges($)]]&lt;=15000,"10k-15k",IF(Table13[[#This Row],[charges($)]]&gt;=20000,"20k+","15k-20k")))</f>
        <v>0-10K</v>
      </c>
    </row>
    <row r="111" spans="1:10">
      <c r="A111">
        <v>63</v>
      </c>
      <c r="B111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11" t="s">
        <v>9</v>
      </c>
      <c r="D111">
        <v>35.090000000000003</v>
      </c>
      <c r="E111" t="str">
        <f>IF(Table13[[#This Row],[bmi]]&lt;18.5,"under weight",IF(Table13[[#This Row],[bmi]]&lt;=24.9,"normal weight",IF(Table13[[#This Row],[bmi]]&lt;=29.9,"overweight","obesity")))</f>
        <v>obesity</v>
      </c>
      <c r="F111">
        <v>0</v>
      </c>
      <c r="G111" t="s">
        <v>7</v>
      </c>
      <c r="H111" t="s">
        <v>11</v>
      </c>
      <c r="I111">
        <v>47055.532099999997</v>
      </c>
      <c r="J111" t="str">
        <f>IF(Table13[[#This Row],[charges($)]]&lt;=10000,"0-10K",IF(Table13[[#This Row],[charges($)]]&lt;=15000,"10k-15k",IF(Table13[[#This Row],[charges($)]]&gt;=20000,"20k+","15k-20k")))</f>
        <v>20k+</v>
      </c>
    </row>
    <row r="112" spans="1:10">
      <c r="A112">
        <v>54</v>
      </c>
      <c r="B112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2" t="s">
        <v>9</v>
      </c>
      <c r="D112">
        <v>33.630000000000003</v>
      </c>
      <c r="E112" t="str">
        <f>IF(Table13[[#This Row],[bmi]]&lt;18.5,"under weight",IF(Table13[[#This Row],[bmi]]&lt;=24.9,"normal weight",IF(Table13[[#This Row],[bmi]]&lt;=29.9,"overweight","obesity")))</f>
        <v>obesity</v>
      </c>
      <c r="F112">
        <v>1</v>
      </c>
      <c r="G112" t="s">
        <v>10</v>
      </c>
      <c r="H112" t="s">
        <v>12</v>
      </c>
      <c r="I112">
        <v>10825.253699999999</v>
      </c>
      <c r="J112" t="str">
        <f>IF(Table13[[#This Row],[charges($)]]&lt;=10000,"0-10K",IF(Table13[[#This Row],[charges($)]]&lt;=15000,"10k-15k",IF(Table13[[#This Row],[charges($)]]&gt;=20000,"20k+","15k-20k")))</f>
        <v>10k-15k</v>
      </c>
    </row>
    <row r="113" spans="1:10">
      <c r="A113">
        <v>55</v>
      </c>
      <c r="B11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3" t="s">
        <v>6</v>
      </c>
      <c r="D113">
        <v>29.7</v>
      </c>
      <c r="E113" t="str">
        <f>IF(Table13[[#This Row],[bmi]]&lt;18.5,"under weight",IF(Table13[[#This Row],[bmi]]&lt;=24.9,"normal weight",IF(Table13[[#This Row],[bmi]]&lt;=29.9,"overweight","obesity")))</f>
        <v>overweight</v>
      </c>
      <c r="F113">
        <v>2</v>
      </c>
      <c r="G113" t="s">
        <v>10</v>
      </c>
      <c r="H113" t="s">
        <v>8</v>
      </c>
      <c r="I113">
        <v>11881.358</v>
      </c>
      <c r="J113" t="str">
        <f>IF(Table13[[#This Row],[charges($)]]&lt;=10000,"0-10K",IF(Table13[[#This Row],[charges($)]]&lt;=15000,"10k-15k",IF(Table13[[#This Row],[charges($)]]&gt;=20000,"20k+","15k-20k")))</f>
        <v>10k-15k</v>
      </c>
    </row>
    <row r="114" spans="1:10">
      <c r="A114">
        <v>37</v>
      </c>
      <c r="B114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4" t="s">
        <v>9</v>
      </c>
      <c r="D114">
        <v>30.8</v>
      </c>
      <c r="E114" t="str">
        <f>IF(Table13[[#This Row],[bmi]]&lt;18.5,"under weight",IF(Table13[[#This Row],[bmi]]&lt;=24.9,"normal weight",IF(Table13[[#This Row],[bmi]]&lt;=29.9,"overweight","obesity")))</f>
        <v>obesity</v>
      </c>
      <c r="F114">
        <v>0</v>
      </c>
      <c r="G114" t="s">
        <v>10</v>
      </c>
      <c r="H114" t="s">
        <v>8</v>
      </c>
      <c r="I114">
        <v>4646.759</v>
      </c>
      <c r="J114" t="str">
        <f>IF(Table13[[#This Row],[charges($)]]&lt;=10000,"0-10K",IF(Table13[[#This Row],[charges($)]]&lt;=15000,"10k-15k",IF(Table13[[#This Row],[charges($)]]&gt;=20000,"20k+","15k-20k")))</f>
        <v>0-10K</v>
      </c>
    </row>
    <row r="115" spans="1:10">
      <c r="A115">
        <v>21</v>
      </c>
      <c r="B11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5" t="s">
        <v>6</v>
      </c>
      <c r="D115">
        <v>35.72</v>
      </c>
      <c r="E115" t="str">
        <f>IF(Table13[[#This Row],[bmi]]&lt;18.5,"under weight",IF(Table13[[#This Row],[bmi]]&lt;=24.9,"normal weight",IF(Table13[[#This Row],[bmi]]&lt;=29.9,"overweight","obesity")))</f>
        <v>obesity</v>
      </c>
      <c r="F115">
        <v>0</v>
      </c>
      <c r="G115" t="s">
        <v>10</v>
      </c>
      <c r="H115" t="s">
        <v>12</v>
      </c>
      <c r="I115">
        <v>2404.7338</v>
      </c>
      <c r="J115" t="str">
        <f>IF(Table13[[#This Row],[charges($)]]&lt;=10000,"0-10K",IF(Table13[[#This Row],[charges($)]]&lt;=15000,"10k-15k",IF(Table13[[#This Row],[charges($)]]&gt;=20000,"20k+","15k-20k")))</f>
        <v>0-10K</v>
      </c>
    </row>
    <row r="116" spans="1:10">
      <c r="A116">
        <v>52</v>
      </c>
      <c r="B116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6" t="s">
        <v>9</v>
      </c>
      <c r="D116">
        <v>32.204999999999998</v>
      </c>
      <c r="E116" t="str">
        <f>IF(Table13[[#This Row],[bmi]]&lt;18.5,"under weight",IF(Table13[[#This Row],[bmi]]&lt;=24.9,"normal weight",IF(Table13[[#This Row],[bmi]]&lt;=29.9,"overweight","obesity")))</f>
        <v>obesity</v>
      </c>
      <c r="F116">
        <v>3</v>
      </c>
      <c r="G116" t="s">
        <v>10</v>
      </c>
      <c r="H116" t="s">
        <v>13</v>
      </c>
      <c r="I116">
        <v>11488.31695</v>
      </c>
      <c r="J116" t="str">
        <f>IF(Table13[[#This Row],[charges($)]]&lt;=10000,"0-10K",IF(Table13[[#This Row],[charges($)]]&lt;=15000,"10k-15k",IF(Table13[[#This Row],[charges($)]]&gt;=20000,"20k+","15k-20k")))</f>
        <v>10k-15k</v>
      </c>
    </row>
    <row r="117" spans="1:10">
      <c r="A117">
        <v>60</v>
      </c>
      <c r="B11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7" t="s">
        <v>9</v>
      </c>
      <c r="D117">
        <v>28.594999999999999</v>
      </c>
      <c r="E117" t="str">
        <f>IF(Table13[[#This Row],[bmi]]&lt;18.5,"under weight",IF(Table13[[#This Row],[bmi]]&lt;=24.9,"normal weight",IF(Table13[[#This Row],[bmi]]&lt;=29.9,"overweight","obesity")))</f>
        <v>overweight</v>
      </c>
      <c r="F117">
        <v>0</v>
      </c>
      <c r="G117" t="s">
        <v>10</v>
      </c>
      <c r="H117" t="s">
        <v>13</v>
      </c>
      <c r="I117">
        <v>30259.995559999999</v>
      </c>
      <c r="J117" t="str">
        <f>IF(Table13[[#This Row],[charges($)]]&lt;=10000,"0-10K",IF(Table13[[#This Row],[charges($)]]&lt;=15000,"10k-15k",IF(Table13[[#This Row],[charges($)]]&gt;=20000,"20k+","15k-20k")))</f>
        <v>20k+</v>
      </c>
    </row>
    <row r="118" spans="1:10">
      <c r="A118">
        <v>58</v>
      </c>
      <c r="B11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8" t="s">
        <v>9</v>
      </c>
      <c r="D118">
        <v>49.06</v>
      </c>
      <c r="E118" t="str">
        <f>IF(Table13[[#This Row],[bmi]]&lt;18.5,"under weight",IF(Table13[[#This Row],[bmi]]&lt;=24.9,"normal weight",IF(Table13[[#This Row],[bmi]]&lt;=29.9,"overweight","obesity")))</f>
        <v>obesity</v>
      </c>
      <c r="F118">
        <v>0</v>
      </c>
      <c r="G118" t="s">
        <v>10</v>
      </c>
      <c r="H118" t="s">
        <v>11</v>
      </c>
      <c r="I118">
        <v>11381.3254</v>
      </c>
      <c r="J118" t="str">
        <f>IF(Table13[[#This Row],[charges($)]]&lt;=10000,"0-10K",IF(Table13[[#This Row],[charges($)]]&lt;=15000,"10k-15k",IF(Table13[[#This Row],[charges($)]]&gt;=20000,"20k+","15k-20k")))</f>
        <v>10k-15k</v>
      </c>
    </row>
    <row r="119" spans="1:10">
      <c r="A119">
        <v>29</v>
      </c>
      <c r="B11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9" t="s">
        <v>6</v>
      </c>
      <c r="D119">
        <v>27.94</v>
      </c>
      <c r="E119" t="str">
        <f>IF(Table13[[#This Row],[bmi]]&lt;18.5,"under weight",IF(Table13[[#This Row],[bmi]]&lt;=24.9,"normal weight",IF(Table13[[#This Row],[bmi]]&lt;=29.9,"overweight","obesity")))</f>
        <v>overweight</v>
      </c>
      <c r="F119">
        <v>1</v>
      </c>
      <c r="G119" t="s">
        <v>7</v>
      </c>
      <c r="H119" t="s">
        <v>11</v>
      </c>
      <c r="I119">
        <v>19107.779600000002</v>
      </c>
      <c r="J119" t="str">
        <f>IF(Table13[[#This Row],[charges($)]]&lt;=10000,"0-10K",IF(Table13[[#This Row],[charges($)]]&lt;=15000,"10k-15k",IF(Table13[[#This Row],[charges($)]]&gt;=20000,"20k+","15k-20k")))</f>
        <v>15k-20k</v>
      </c>
    </row>
    <row r="120" spans="1:10">
      <c r="A120">
        <v>49</v>
      </c>
      <c r="B12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0" t="s">
        <v>6</v>
      </c>
      <c r="D120">
        <v>27.17</v>
      </c>
      <c r="E120" t="str">
        <f>IF(Table13[[#This Row],[bmi]]&lt;18.5,"under weight",IF(Table13[[#This Row],[bmi]]&lt;=24.9,"normal weight",IF(Table13[[#This Row],[bmi]]&lt;=29.9,"overweight","obesity")))</f>
        <v>overweight</v>
      </c>
      <c r="F120">
        <v>0</v>
      </c>
      <c r="G120" t="s">
        <v>10</v>
      </c>
      <c r="H120" t="s">
        <v>11</v>
      </c>
      <c r="I120">
        <v>8601.3292999999994</v>
      </c>
      <c r="J120" t="str">
        <f>IF(Table13[[#This Row],[charges($)]]&lt;=10000,"0-10K",IF(Table13[[#This Row],[charges($)]]&lt;=15000,"10k-15k",IF(Table13[[#This Row],[charges($)]]&gt;=20000,"20k+","15k-20k")))</f>
        <v>0-10K</v>
      </c>
    </row>
    <row r="121" spans="1:10">
      <c r="A121">
        <v>37</v>
      </c>
      <c r="B12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1" t="s">
        <v>6</v>
      </c>
      <c r="D121">
        <v>23.37</v>
      </c>
      <c r="E121" t="str">
        <f>IF(Table13[[#This Row],[bmi]]&lt;18.5,"under weight",IF(Table13[[#This Row],[bmi]]&lt;=24.9,"normal weight",IF(Table13[[#This Row],[bmi]]&lt;=29.9,"overweight","obesity")))</f>
        <v>normal weight</v>
      </c>
      <c r="F121">
        <v>2</v>
      </c>
      <c r="G121" t="s">
        <v>10</v>
      </c>
      <c r="H121" t="s">
        <v>12</v>
      </c>
      <c r="I121">
        <v>6686.4313000000002</v>
      </c>
      <c r="J121" t="str">
        <f>IF(Table13[[#This Row],[charges($)]]&lt;=10000,"0-10K",IF(Table13[[#This Row],[charges($)]]&lt;=15000,"10k-15k",IF(Table13[[#This Row],[charges($)]]&gt;=20000,"20k+","15k-20k")))</f>
        <v>0-10K</v>
      </c>
    </row>
    <row r="122" spans="1:10">
      <c r="A122">
        <v>44</v>
      </c>
      <c r="B12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2" t="s">
        <v>9</v>
      </c>
      <c r="D122">
        <v>37.1</v>
      </c>
      <c r="E122" t="str">
        <f>IF(Table13[[#This Row],[bmi]]&lt;18.5,"under weight",IF(Table13[[#This Row],[bmi]]&lt;=24.9,"normal weight",IF(Table13[[#This Row],[bmi]]&lt;=29.9,"overweight","obesity")))</f>
        <v>obesity</v>
      </c>
      <c r="F122">
        <v>2</v>
      </c>
      <c r="G122" t="s">
        <v>10</v>
      </c>
      <c r="H122" t="s">
        <v>8</v>
      </c>
      <c r="I122">
        <v>7740.3370000000004</v>
      </c>
      <c r="J122" t="str">
        <f>IF(Table13[[#This Row],[charges($)]]&lt;=10000,"0-10K",IF(Table13[[#This Row],[charges($)]]&lt;=15000,"10k-15k",IF(Table13[[#This Row],[charges($)]]&gt;=20000,"20k+","15k-20k")))</f>
        <v>0-10K</v>
      </c>
    </row>
    <row r="123" spans="1:10">
      <c r="A123">
        <v>18</v>
      </c>
      <c r="B123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23" t="s">
        <v>9</v>
      </c>
      <c r="D123">
        <v>23.75</v>
      </c>
      <c r="E123" t="str">
        <f>IF(Table13[[#This Row],[bmi]]&lt;18.5,"under weight",IF(Table13[[#This Row],[bmi]]&lt;=24.9,"normal weight",IF(Table13[[#This Row],[bmi]]&lt;=29.9,"overweight","obesity")))</f>
        <v>normal weight</v>
      </c>
      <c r="F123">
        <v>0</v>
      </c>
      <c r="G123" t="s">
        <v>10</v>
      </c>
      <c r="H123" t="s">
        <v>13</v>
      </c>
      <c r="I123">
        <v>1705.6244999999999</v>
      </c>
      <c r="J123" t="str">
        <f>IF(Table13[[#This Row],[charges($)]]&lt;=10000,"0-10K",IF(Table13[[#This Row],[charges($)]]&lt;=15000,"10k-15k",IF(Table13[[#This Row],[charges($)]]&gt;=20000,"20k+","15k-20k")))</f>
        <v>0-10K</v>
      </c>
    </row>
    <row r="124" spans="1:10">
      <c r="A124">
        <v>20</v>
      </c>
      <c r="B124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24" t="s">
        <v>6</v>
      </c>
      <c r="D124">
        <v>28.975000000000001</v>
      </c>
      <c r="E124" t="str">
        <f>IF(Table13[[#This Row],[bmi]]&lt;18.5,"under weight",IF(Table13[[#This Row],[bmi]]&lt;=24.9,"normal weight",IF(Table13[[#This Row],[bmi]]&lt;=29.9,"overweight","obesity")))</f>
        <v>overweight</v>
      </c>
      <c r="F124">
        <v>0</v>
      </c>
      <c r="G124" t="s">
        <v>10</v>
      </c>
      <c r="H124" t="s">
        <v>12</v>
      </c>
      <c r="I124">
        <v>2257.47525</v>
      </c>
      <c r="J124" t="str">
        <f>IF(Table13[[#This Row],[charges($)]]&lt;=10000,"0-10K",IF(Table13[[#This Row],[charges($)]]&lt;=15000,"10k-15k",IF(Table13[[#This Row],[charges($)]]&gt;=20000,"20k+","15k-20k")))</f>
        <v>0-10K</v>
      </c>
    </row>
    <row r="125" spans="1:10">
      <c r="A125">
        <v>44</v>
      </c>
      <c r="B12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5" t="s">
        <v>9</v>
      </c>
      <c r="D125">
        <v>31.35</v>
      </c>
      <c r="E125" t="str">
        <f>IF(Table13[[#This Row],[bmi]]&lt;18.5,"under weight",IF(Table13[[#This Row],[bmi]]&lt;=24.9,"normal weight",IF(Table13[[#This Row],[bmi]]&lt;=29.9,"overweight","obesity")))</f>
        <v>obesity</v>
      </c>
      <c r="F125">
        <v>1</v>
      </c>
      <c r="G125" t="s">
        <v>7</v>
      </c>
      <c r="H125" t="s">
        <v>13</v>
      </c>
      <c r="I125">
        <v>39556.494500000001</v>
      </c>
      <c r="J125" t="str">
        <f>IF(Table13[[#This Row],[charges($)]]&lt;=10000,"0-10K",IF(Table13[[#This Row],[charges($)]]&lt;=15000,"10k-15k",IF(Table13[[#This Row],[charges($)]]&gt;=20000,"20k+","15k-20k")))</f>
        <v>20k+</v>
      </c>
    </row>
    <row r="126" spans="1:10">
      <c r="A126">
        <v>47</v>
      </c>
      <c r="B12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6" t="s">
        <v>6</v>
      </c>
      <c r="D126">
        <v>33.914999999999999</v>
      </c>
      <c r="E126" t="str">
        <f>IF(Table13[[#This Row],[bmi]]&lt;18.5,"under weight",IF(Table13[[#This Row],[bmi]]&lt;=24.9,"normal weight",IF(Table13[[#This Row],[bmi]]&lt;=29.9,"overweight","obesity")))</f>
        <v>obesity</v>
      </c>
      <c r="F126">
        <v>3</v>
      </c>
      <c r="G126" t="s">
        <v>10</v>
      </c>
      <c r="H126" t="s">
        <v>12</v>
      </c>
      <c r="I126">
        <v>10115.00885</v>
      </c>
      <c r="J126" t="str">
        <f>IF(Table13[[#This Row],[charges($)]]&lt;=10000,"0-10K",IF(Table13[[#This Row],[charges($)]]&lt;=15000,"10k-15k",IF(Table13[[#This Row],[charges($)]]&gt;=20000,"20k+","15k-20k")))</f>
        <v>10k-15k</v>
      </c>
    </row>
    <row r="127" spans="1:10">
      <c r="A127">
        <v>26</v>
      </c>
      <c r="B12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7" t="s">
        <v>6</v>
      </c>
      <c r="D127">
        <v>28.785</v>
      </c>
      <c r="E127" t="str">
        <f>IF(Table13[[#This Row],[bmi]]&lt;18.5,"under weight",IF(Table13[[#This Row],[bmi]]&lt;=24.9,"normal weight",IF(Table13[[#This Row],[bmi]]&lt;=29.9,"overweight","obesity")))</f>
        <v>overweight</v>
      </c>
      <c r="F127">
        <v>0</v>
      </c>
      <c r="G127" t="s">
        <v>10</v>
      </c>
      <c r="H127" t="s">
        <v>13</v>
      </c>
      <c r="I127">
        <v>3385.3991500000002</v>
      </c>
      <c r="J127" t="str">
        <f>IF(Table13[[#This Row],[charges($)]]&lt;=10000,"0-10K",IF(Table13[[#This Row],[charges($)]]&lt;=15000,"10k-15k",IF(Table13[[#This Row],[charges($)]]&gt;=20000,"20k+","15k-20k")))</f>
        <v>0-10K</v>
      </c>
    </row>
    <row r="128" spans="1:10">
      <c r="A128">
        <v>19</v>
      </c>
      <c r="B128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28" t="s">
        <v>6</v>
      </c>
      <c r="D128">
        <v>28.3</v>
      </c>
      <c r="E128" t="str">
        <f>IF(Table13[[#This Row],[bmi]]&lt;18.5,"under weight",IF(Table13[[#This Row],[bmi]]&lt;=24.9,"normal weight",IF(Table13[[#This Row],[bmi]]&lt;=29.9,"overweight","obesity")))</f>
        <v>overweight</v>
      </c>
      <c r="F128">
        <v>0</v>
      </c>
      <c r="G128" t="s">
        <v>7</v>
      </c>
      <c r="H128" t="s">
        <v>8</v>
      </c>
      <c r="I128">
        <v>17081.080000000002</v>
      </c>
      <c r="J128" t="str">
        <f>IF(Table13[[#This Row],[charges($)]]&lt;=10000,"0-10K",IF(Table13[[#This Row],[charges($)]]&lt;=15000,"10k-15k",IF(Table13[[#This Row],[charges($)]]&gt;=20000,"20k+","15k-20k")))</f>
        <v>15k-20k</v>
      </c>
    </row>
    <row r="129" spans="1:10">
      <c r="A129">
        <v>52</v>
      </c>
      <c r="B12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29" t="s">
        <v>6</v>
      </c>
      <c r="D129">
        <v>37.4</v>
      </c>
      <c r="E129" t="str">
        <f>IF(Table13[[#This Row],[bmi]]&lt;18.5,"under weight",IF(Table13[[#This Row],[bmi]]&lt;=24.9,"normal weight",IF(Table13[[#This Row],[bmi]]&lt;=29.9,"overweight","obesity")))</f>
        <v>obesity</v>
      </c>
      <c r="F129">
        <v>0</v>
      </c>
      <c r="G129" t="s">
        <v>10</v>
      </c>
      <c r="H129" t="s">
        <v>8</v>
      </c>
      <c r="I129">
        <v>9634.5380000000005</v>
      </c>
      <c r="J129" t="str">
        <f>IF(Table13[[#This Row],[charges($)]]&lt;=10000,"0-10K",IF(Table13[[#This Row],[charges($)]]&lt;=15000,"10k-15k",IF(Table13[[#This Row],[charges($)]]&gt;=20000,"20k+","15k-20k")))</f>
        <v>0-10K</v>
      </c>
    </row>
    <row r="130" spans="1:10">
      <c r="A130">
        <v>32</v>
      </c>
      <c r="B13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30" t="s">
        <v>6</v>
      </c>
      <c r="D130">
        <v>17.765000000000001</v>
      </c>
      <c r="E130" t="str">
        <f>IF(Table13[[#This Row],[bmi]]&lt;18.5,"under weight",IF(Table13[[#This Row],[bmi]]&lt;=24.9,"normal weight",IF(Table13[[#This Row],[bmi]]&lt;=29.9,"overweight","obesity")))</f>
        <v>under weight</v>
      </c>
      <c r="F130">
        <v>2</v>
      </c>
      <c r="G130" t="s">
        <v>7</v>
      </c>
      <c r="H130" t="s">
        <v>12</v>
      </c>
      <c r="I130">
        <v>32734.186300000001</v>
      </c>
      <c r="J130" t="str">
        <f>IF(Table13[[#This Row],[charges($)]]&lt;=10000,"0-10K",IF(Table13[[#This Row],[charges($)]]&lt;=15000,"10k-15k",IF(Table13[[#This Row],[charges($)]]&gt;=20000,"20k+","15k-20k")))</f>
        <v>20k+</v>
      </c>
    </row>
    <row r="131" spans="1:10">
      <c r="A131">
        <v>38</v>
      </c>
      <c r="B13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31" t="s">
        <v>9</v>
      </c>
      <c r="D131">
        <v>34.700000000000003</v>
      </c>
      <c r="E131" t="str">
        <f>IF(Table13[[#This Row],[bmi]]&lt;18.5,"under weight",IF(Table13[[#This Row],[bmi]]&lt;=24.9,"normal weight",IF(Table13[[#This Row],[bmi]]&lt;=29.9,"overweight","obesity")))</f>
        <v>obesity</v>
      </c>
      <c r="F131">
        <v>2</v>
      </c>
      <c r="G131" t="s">
        <v>10</v>
      </c>
      <c r="H131" t="s">
        <v>8</v>
      </c>
      <c r="I131">
        <v>6082.4049999999997</v>
      </c>
      <c r="J131" t="str">
        <f>IF(Table13[[#This Row],[charges($)]]&lt;=10000,"0-10K",IF(Table13[[#This Row],[charges($)]]&lt;=15000,"10k-15k",IF(Table13[[#This Row],[charges($)]]&gt;=20000,"20k+","15k-20k")))</f>
        <v>0-10K</v>
      </c>
    </row>
    <row r="132" spans="1:10">
      <c r="A132">
        <v>59</v>
      </c>
      <c r="B132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32" t="s">
        <v>6</v>
      </c>
      <c r="D132">
        <v>26.504999999999999</v>
      </c>
      <c r="E132" t="str">
        <f>IF(Table13[[#This Row],[bmi]]&lt;18.5,"under weight",IF(Table13[[#This Row],[bmi]]&lt;=24.9,"normal weight",IF(Table13[[#This Row],[bmi]]&lt;=29.9,"overweight","obesity")))</f>
        <v>overweight</v>
      </c>
      <c r="F132">
        <v>0</v>
      </c>
      <c r="G132" t="s">
        <v>10</v>
      </c>
      <c r="H132" t="s">
        <v>13</v>
      </c>
      <c r="I132">
        <v>12815.444949999999</v>
      </c>
      <c r="J132" t="str">
        <f>IF(Table13[[#This Row],[charges($)]]&lt;=10000,"0-10K",IF(Table13[[#This Row],[charges($)]]&lt;=15000,"10k-15k",IF(Table13[[#This Row],[charges($)]]&gt;=20000,"20k+","15k-20k")))</f>
        <v>10k-15k</v>
      </c>
    </row>
    <row r="133" spans="1:10">
      <c r="A133">
        <v>61</v>
      </c>
      <c r="B133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33" t="s">
        <v>6</v>
      </c>
      <c r="D133">
        <v>22.04</v>
      </c>
      <c r="E133" t="str">
        <f>IF(Table13[[#This Row],[bmi]]&lt;18.5,"under weight",IF(Table13[[#This Row],[bmi]]&lt;=24.9,"normal weight",IF(Table13[[#This Row],[bmi]]&lt;=29.9,"overweight","obesity")))</f>
        <v>normal weight</v>
      </c>
      <c r="F133">
        <v>0</v>
      </c>
      <c r="G133" t="s">
        <v>10</v>
      </c>
      <c r="H133" t="s">
        <v>13</v>
      </c>
      <c r="I133">
        <v>13616.3586</v>
      </c>
      <c r="J133" t="str">
        <f>IF(Table13[[#This Row],[charges($)]]&lt;=10000,"0-10K",IF(Table13[[#This Row],[charges($)]]&lt;=15000,"10k-15k",IF(Table13[[#This Row],[charges($)]]&gt;=20000,"20k+","15k-20k")))</f>
        <v>10k-15k</v>
      </c>
    </row>
    <row r="134" spans="1:10">
      <c r="A134">
        <v>53</v>
      </c>
      <c r="B13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34" t="s">
        <v>6</v>
      </c>
      <c r="D134">
        <v>35.9</v>
      </c>
      <c r="E134" t="str">
        <f>IF(Table13[[#This Row],[bmi]]&lt;18.5,"under weight",IF(Table13[[#This Row],[bmi]]&lt;=24.9,"normal weight",IF(Table13[[#This Row],[bmi]]&lt;=29.9,"overweight","obesity")))</f>
        <v>obesity</v>
      </c>
      <c r="F134">
        <v>2</v>
      </c>
      <c r="G134" t="s">
        <v>10</v>
      </c>
      <c r="H134" t="s">
        <v>8</v>
      </c>
      <c r="I134">
        <v>11163.567999999999</v>
      </c>
      <c r="J134" t="str">
        <f>IF(Table13[[#This Row],[charges($)]]&lt;=10000,"0-10K",IF(Table13[[#This Row],[charges($)]]&lt;=15000,"10k-15k",IF(Table13[[#This Row],[charges($)]]&gt;=20000,"20k+","15k-20k")))</f>
        <v>10k-15k</v>
      </c>
    </row>
    <row r="135" spans="1:10">
      <c r="A135">
        <v>19</v>
      </c>
      <c r="B135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35" t="s">
        <v>9</v>
      </c>
      <c r="D135">
        <v>25.555</v>
      </c>
      <c r="E135" t="str">
        <f>IF(Table13[[#This Row],[bmi]]&lt;18.5,"under weight",IF(Table13[[#This Row],[bmi]]&lt;=24.9,"normal weight",IF(Table13[[#This Row],[bmi]]&lt;=29.9,"overweight","obesity")))</f>
        <v>overweight</v>
      </c>
      <c r="F135">
        <v>0</v>
      </c>
      <c r="G135" t="s">
        <v>10</v>
      </c>
      <c r="H135" t="s">
        <v>12</v>
      </c>
      <c r="I135">
        <v>1632.5644500000001</v>
      </c>
      <c r="J135" t="str">
        <f>IF(Table13[[#This Row],[charges($)]]&lt;=10000,"0-10K",IF(Table13[[#This Row],[charges($)]]&lt;=15000,"10k-15k",IF(Table13[[#This Row],[charges($)]]&gt;=20000,"20k+","15k-20k")))</f>
        <v>0-10K</v>
      </c>
    </row>
    <row r="136" spans="1:10">
      <c r="A136">
        <v>20</v>
      </c>
      <c r="B136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36" t="s">
        <v>6</v>
      </c>
      <c r="D136">
        <v>28.785</v>
      </c>
      <c r="E136" t="str">
        <f>IF(Table13[[#This Row],[bmi]]&lt;18.5,"under weight",IF(Table13[[#This Row],[bmi]]&lt;=24.9,"normal weight",IF(Table13[[#This Row],[bmi]]&lt;=29.9,"overweight","obesity")))</f>
        <v>overweight</v>
      </c>
      <c r="F136">
        <v>0</v>
      </c>
      <c r="G136" t="s">
        <v>10</v>
      </c>
      <c r="H136" t="s">
        <v>13</v>
      </c>
      <c r="I136">
        <v>2457.2111500000001</v>
      </c>
      <c r="J136" t="str">
        <f>IF(Table13[[#This Row],[charges($)]]&lt;=10000,"0-10K",IF(Table13[[#This Row],[charges($)]]&lt;=15000,"10k-15k",IF(Table13[[#This Row],[charges($)]]&gt;=20000,"20k+","15k-20k")))</f>
        <v>0-10K</v>
      </c>
    </row>
    <row r="137" spans="1:10">
      <c r="A137">
        <v>22</v>
      </c>
      <c r="B13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37" t="s">
        <v>6</v>
      </c>
      <c r="D137">
        <v>28.05</v>
      </c>
      <c r="E137" t="str">
        <f>IF(Table13[[#This Row],[bmi]]&lt;18.5,"under weight",IF(Table13[[#This Row],[bmi]]&lt;=24.9,"normal weight",IF(Table13[[#This Row],[bmi]]&lt;=29.9,"overweight","obesity")))</f>
        <v>overweight</v>
      </c>
      <c r="F137">
        <v>0</v>
      </c>
      <c r="G137" t="s">
        <v>10</v>
      </c>
      <c r="H137" t="s">
        <v>11</v>
      </c>
      <c r="I137">
        <v>2155.6815000000001</v>
      </c>
      <c r="J137" t="str">
        <f>IF(Table13[[#This Row],[charges($)]]&lt;=10000,"0-10K",IF(Table13[[#This Row],[charges($)]]&lt;=15000,"10k-15k",IF(Table13[[#This Row],[charges($)]]&gt;=20000,"20k+","15k-20k")))</f>
        <v>0-10K</v>
      </c>
    </row>
    <row r="138" spans="1:10">
      <c r="A138">
        <v>19</v>
      </c>
      <c r="B138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38" t="s">
        <v>9</v>
      </c>
      <c r="D138">
        <v>34.1</v>
      </c>
      <c r="E138" t="str">
        <f>IF(Table13[[#This Row],[bmi]]&lt;18.5,"under weight",IF(Table13[[#This Row],[bmi]]&lt;=24.9,"normal weight",IF(Table13[[#This Row],[bmi]]&lt;=29.9,"overweight","obesity")))</f>
        <v>obesity</v>
      </c>
      <c r="F138">
        <v>0</v>
      </c>
      <c r="G138" t="s">
        <v>10</v>
      </c>
      <c r="H138" t="s">
        <v>8</v>
      </c>
      <c r="I138">
        <v>1261.442</v>
      </c>
      <c r="J138" t="str">
        <f>IF(Table13[[#This Row],[charges($)]]&lt;=10000,"0-10K",IF(Table13[[#This Row],[charges($)]]&lt;=15000,"10k-15k",IF(Table13[[#This Row],[charges($)]]&gt;=20000,"20k+","15k-20k")))</f>
        <v>0-10K</v>
      </c>
    </row>
    <row r="139" spans="1:10">
      <c r="A139">
        <v>22</v>
      </c>
      <c r="B13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39" t="s">
        <v>9</v>
      </c>
      <c r="D139">
        <v>25.175000000000001</v>
      </c>
      <c r="E139" t="str">
        <f>IF(Table13[[#This Row],[bmi]]&lt;18.5,"under weight",IF(Table13[[#This Row],[bmi]]&lt;=24.9,"normal weight",IF(Table13[[#This Row],[bmi]]&lt;=29.9,"overweight","obesity")))</f>
        <v>overweight</v>
      </c>
      <c r="F139">
        <v>0</v>
      </c>
      <c r="G139" t="s">
        <v>10</v>
      </c>
      <c r="H139" t="s">
        <v>12</v>
      </c>
      <c r="I139">
        <v>2045.68525</v>
      </c>
      <c r="J139" t="str">
        <f>IF(Table13[[#This Row],[charges($)]]&lt;=10000,"0-10K",IF(Table13[[#This Row],[charges($)]]&lt;=15000,"10k-15k",IF(Table13[[#This Row],[charges($)]]&gt;=20000,"20k+","15k-20k")))</f>
        <v>0-10K</v>
      </c>
    </row>
    <row r="140" spans="1:10">
      <c r="A140">
        <v>54</v>
      </c>
      <c r="B14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40" t="s">
        <v>6</v>
      </c>
      <c r="D140">
        <v>31.9</v>
      </c>
      <c r="E140" t="str">
        <f>IF(Table13[[#This Row],[bmi]]&lt;18.5,"under weight",IF(Table13[[#This Row],[bmi]]&lt;=24.9,"normal weight",IF(Table13[[#This Row],[bmi]]&lt;=29.9,"overweight","obesity")))</f>
        <v>obesity</v>
      </c>
      <c r="F140">
        <v>3</v>
      </c>
      <c r="G140" t="s">
        <v>10</v>
      </c>
      <c r="H140" t="s">
        <v>11</v>
      </c>
      <c r="I140">
        <v>27322.73386</v>
      </c>
      <c r="J140" t="str">
        <f>IF(Table13[[#This Row],[charges($)]]&lt;=10000,"0-10K",IF(Table13[[#This Row],[charges($)]]&lt;=15000,"10k-15k",IF(Table13[[#This Row],[charges($)]]&gt;=20000,"20k+","15k-20k")))</f>
        <v>20k+</v>
      </c>
    </row>
    <row r="141" spans="1:10">
      <c r="A141">
        <v>22</v>
      </c>
      <c r="B14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41" t="s">
        <v>6</v>
      </c>
      <c r="D141">
        <v>36</v>
      </c>
      <c r="E141" t="str">
        <f>IF(Table13[[#This Row],[bmi]]&lt;18.5,"under weight",IF(Table13[[#This Row],[bmi]]&lt;=24.9,"normal weight",IF(Table13[[#This Row],[bmi]]&lt;=29.9,"overweight","obesity")))</f>
        <v>obesity</v>
      </c>
      <c r="F141">
        <v>0</v>
      </c>
      <c r="G141" t="s">
        <v>10</v>
      </c>
      <c r="H141" t="s">
        <v>8</v>
      </c>
      <c r="I141">
        <v>2166.732</v>
      </c>
      <c r="J141" t="str">
        <f>IF(Table13[[#This Row],[charges($)]]&lt;=10000,"0-10K",IF(Table13[[#This Row],[charges($)]]&lt;=15000,"10k-15k",IF(Table13[[#This Row],[charges($)]]&gt;=20000,"20k+","15k-20k")))</f>
        <v>0-10K</v>
      </c>
    </row>
    <row r="142" spans="1:10">
      <c r="A142">
        <v>34</v>
      </c>
      <c r="B14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42" t="s">
        <v>9</v>
      </c>
      <c r="D142">
        <v>22.42</v>
      </c>
      <c r="E142" t="str">
        <f>IF(Table13[[#This Row],[bmi]]&lt;18.5,"under weight",IF(Table13[[#This Row],[bmi]]&lt;=24.9,"normal weight",IF(Table13[[#This Row],[bmi]]&lt;=29.9,"overweight","obesity")))</f>
        <v>normal weight</v>
      </c>
      <c r="F142">
        <v>2</v>
      </c>
      <c r="G142" t="s">
        <v>10</v>
      </c>
      <c r="H142" t="s">
        <v>13</v>
      </c>
      <c r="I142">
        <v>27375.904780000001</v>
      </c>
      <c r="J142" t="str">
        <f>IF(Table13[[#This Row],[charges($)]]&lt;=10000,"0-10K",IF(Table13[[#This Row],[charges($)]]&lt;=15000,"10k-15k",IF(Table13[[#This Row],[charges($)]]&gt;=20000,"20k+","15k-20k")))</f>
        <v>20k+</v>
      </c>
    </row>
    <row r="143" spans="1:10">
      <c r="A143">
        <v>26</v>
      </c>
      <c r="B14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43" t="s">
        <v>9</v>
      </c>
      <c r="D143">
        <v>32.49</v>
      </c>
      <c r="E143" t="str">
        <f>IF(Table13[[#This Row],[bmi]]&lt;18.5,"under weight",IF(Table13[[#This Row],[bmi]]&lt;=24.9,"normal weight",IF(Table13[[#This Row],[bmi]]&lt;=29.9,"overweight","obesity")))</f>
        <v>obesity</v>
      </c>
      <c r="F143">
        <v>1</v>
      </c>
      <c r="G143" t="s">
        <v>10</v>
      </c>
      <c r="H143" t="s">
        <v>13</v>
      </c>
      <c r="I143">
        <v>3490.5491000000002</v>
      </c>
      <c r="J143" t="str">
        <f>IF(Table13[[#This Row],[charges($)]]&lt;=10000,"0-10K",IF(Table13[[#This Row],[charges($)]]&lt;=15000,"10k-15k",IF(Table13[[#This Row],[charges($)]]&gt;=20000,"20k+","15k-20k")))</f>
        <v>0-10K</v>
      </c>
    </row>
    <row r="144" spans="1:10">
      <c r="A144">
        <v>34</v>
      </c>
      <c r="B144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44" t="s">
        <v>9</v>
      </c>
      <c r="D144">
        <v>25.3</v>
      </c>
      <c r="E144" t="str">
        <f>IF(Table13[[#This Row],[bmi]]&lt;18.5,"under weight",IF(Table13[[#This Row],[bmi]]&lt;=24.9,"normal weight",IF(Table13[[#This Row],[bmi]]&lt;=29.9,"overweight","obesity")))</f>
        <v>overweight</v>
      </c>
      <c r="F144">
        <v>2</v>
      </c>
      <c r="G144" t="s">
        <v>7</v>
      </c>
      <c r="H144" t="s">
        <v>11</v>
      </c>
      <c r="I144">
        <v>18972.494999999999</v>
      </c>
      <c r="J144" t="str">
        <f>IF(Table13[[#This Row],[charges($)]]&lt;=10000,"0-10K",IF(Table13[[#This Row],[charges($)]]&lt;=15000,"10k-15k",IF(Table13[[#This Row],[charges($)]]&gt;=20000,"20k+","15k-20k")))</f>
        <v>15k-20k</v>
      </c>
    </row>
    <row r="145" spans="1:10">
      <c r="A145">
        <v>29</v>
      </c>
      <c r="B14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45" t="s">
        <v>9</v>
      </c>
      <c r="D145">
        <v>29.734999999999999</v>
      </c>
      <c r="E145" t="str">
        <f>IF(Table13[[#This Row],[bmi]]&lt;18.5,"under weight",IF(Table13[[#This Row],[bmi]]&lt;=24.9,"normal weight",IF(Table13[[#This Row],[bmi]]&lt;=29.9,"overweight","obesity")))</f>
        <v>overweight</v>
      </c>
      <c r="F145">
        <v>2</v>
      </c>
      <c r="G145" t="s">
        <v>10</v>
      </c>
      <c r="H145" t="s">
        <v>12</v>
      </c>
      <c r="I145">
        <v>18157.876</v>
      </c>
      <c r="J145" t="str">
        <f>IF(Table13[[#This Row],[charges($)]]&lt;=10000,"0-10K",IF(Table13[[#This Row],[charges($)]]&lt;=15000,"10k-15k",IF(Table13[[#This Row],[charges($)]]&gt;=20000,"20k+","15k-20k")))</f>
        <v>15k-20k</v>
      </c>
    </row>
    <row r="146" spans="1:10">
      <c r="A146">
        <v>30</v>
      </c>
      <c r="B14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46" t="s">
        <v>9</v>
      </c>
      <c r="D146">
        <v>28.69</v>
      </c>
      <c r="E146" t="str">
        <f>IF(Table13[[#This Row],[bmi]]&lt;18.5,"under weight",IF(Table13[[#This Row],[bmi]]&lt;=24.9,"normal weight",IF(Table13[[#This Row],[bmi]]&lt;=29.9,"overweight","obesity")))</f>
        <v>overweight</v>
      </c>
      <c r="F146">
        <v>3</v>
      </c>
      <c r="G146" t="s">
        <v>7</v>
      </c>
      <c r="H146" t="s">
        <v>12</v>
      </c>
      <c r="I146">
        <v>20745.989099999999</v>
      </c>
      <c r="J146" t="str">
        <f>IF(Table13[[#This Row],[charges($)]]&lt;=10000,"0-10K",IF(Table13[[#This Row],[charges($)]]&lt;=15000,"10k-15k",IF(Table13[[#This Row],[charges($)]]&gt;=20000,"20k+","15k-20k")))</f>
        <v>20k+</v>
      </c>
    </row>
    <row r="147" spans="1:10">
      <c r="A147">
        <v>29</v>
      </c>
      <c r="B14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47" t="s">
        <v>6</v>
      </c>
      <c r="D147">
        <v>38.83</v>
      </c>
      <c r="E147" t="str">
        <f>IF(Table13[[#This Row],[bmi]]&lt;18.5,"under weight",IF(Table13[[#This Row],[bmi]]&lt;=24.9,"normal weight",IF(Table13[[#This Row],[bmi]]&lt;=29.9,"overweight","obesity")))</f>
        <v>obesity</v>
      </c>
      <c r="F147">
        <v>3</v>
      </c>
      <c r="G147" t="s">
        <v>10</v>
      </c>
      <c r="H147" t="s">
        <v>11</v>
      </c>
      <c r="I147">
        <v>5138.2566999999999</v>
      </c>
      <c r="J147" t="str">
        <f>IF(Table13[[#This Row],[charges($)]]&lt;=10000,"0-10K",IF(Table13[[#This Row],[charges($)]]&lt;=15000,"10k-15k",IF(Table13[[#This Row],[charges($)]]&gt;=20000,"20k+","15k-20k")))</f>
        <v>0-10K</v>
      </c>
    </row>
    <row r="148" spans="1:10">
      <c r="A148">
        <v>46</v>
      </c>
      <c r="B14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48" t="s">
        <v>9</v>
      </c>
      <c r="D148">
        <v>30.495000000000001</v>
      </c>
      <c r="E148" t="str">
        <f>IF(Table13[[#This Row],[bmi]]&lt;18.5,"under weight",IF(Table13[[#This Row],[bmi]]&lt;=24.9,"normal weight",IF(Table13[[#This Row],[bmi]]&lt;=29.9,"overweight","obesity")))</f>
        <v>obesity</v>
      </c>
      <c r="F148">
        <v>3</v>
      </c>
      <c r="G148" t="s">
        <v>7</v>
      </c>
      <c r="H148" t="s">
        <v>12</v>
      </c>
      <c r="I148">
        <v>40720.551050000002</v>
      </c>
      <c r="J148" t="str">
        <f>IF(Table13[[#This Row],[charges($)]]&lt;=10000,"0-10K",IF(Table13[[#This Row],[charges($)]]&lt;=15000,"10k-15k",IF(Table13[[#This Row],[charges($)]]&gt;=20000,"20k+","15k-20k")))</f>
        <v>20k+</v>
      </c>
    </row>
    <row r="149" spans="1:10">
      <c r="A149">
        <v>51</v>
      </c>
      <c r="B14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49" t="s">
        <v>6</v>
      </c>
      <c r="D149">
        <v>37.729999999999997</v>
      </c>
      <c r="E149" t="str">
        <f>IF(Table13[[#This Row],[bmi]]&lt;18.5,"under weight",IF(Table13[[#This Row],[bmi]]&lt;=24.9,"normal weight",IF(Table13[[#This Row],[bmi]]&lt;=29.9,"overweight","obesity")))</f>
        <v>obesity</v>
      </c>
      <c r="F149">
        <v>1</v>
      </c>
      <c r="G149" t="s">
        <v>10</v>
      </c>
      <c r="H149" t="s">
        <v>11</v>
      </c>
      <c r="I149">
        <v>9877.6077000000005</v>
      </c>
      <c r="J149" t="str">
        <f>IF(Table13[[#This Row],[charges($)]]&lt;=10000,"0-10K",IF(Table13[[#This Row],[charges($)]]&lt;=15000,"10k-15k",IF(Table13[[#This Row],[charges($)]]&gt;=20000,"20k+","15k-20k")))</f>
        <v>0-10K</v>
      </c>
    </row>
    <row r="150" spans="1:10">
      <c r="A150">
        <v>53</v>
      </c>
      <c r="B15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50" t="s">
        <v>6</v>
      </c>
      <c r="D150">
        <v>37.43</v>
      </c>
      <c r="E150" t="str">
        <f>IF(Table13[[#This Row],[bmi]]&lt;18.5,"under weight",IF(Table13[[#This Row],[bmi]]&lt;=24.9,"normal weight",IF(Table13[[#This Row],[bmi]]&lt;=29.9,"overweight","obesity")))</f>
        <v>obesity</v>
      </c>
      <c r="F150">
        <v>1</v>
      </c>
      <c r="G150" t="s">
        <v>10</v>
      </c>
      <c r="H150" t="s">
        <v>12</v>
      </c>
      <c r="I150">
        <v>10959.6947</v>
      </c>
      <c r="J150" t="str">
        <f>IF(Table13[[#This Row],[charges($)]]&lt;=10000,"0-10K",IF(Table13[[#This Row],[charges($)]]&lt;=15000,"10k-15k",IF(Table13[[#This Row],[charges($)]]&gt;=20000,"20k+","15k-20k")))</f>
        <v>10k-15k</v>
      </c>
    </row>
    <row r="151" spans="1:10">
      <c r="A151">
        <v>19</v>
      </c>
      <c r="B151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51" t="s">
        <v>9</v>
      </c>
      <c r="D151">
        <v>28.4</v>
      </c>
      <c r="E151" t="str">
        <f>IF(Table13[[#This Row],[bmi]]&lt;18.5,"under weight",IF(Table13[[#This Row],[bmi]]&lt;=24.9,"normal weight",IF(Table13[[#This Row],[bmi]]&lt;=29.9,"overweight","obesity")))</f>
        <v>overweight</v>
      </c>
      <c r="F151">
        <v>1</v>
      </c>
      <c r="G151" t="s">
        <v>10</v>
      </c>
      <c r="H151" t="s">
        <v>8</v>
      </c>
      <c r="I151">
        <v>1842.519</v>
      </c>
      <c r="J151" t="str">
        <f>IF(Table13[[#This Row],[charges($)]]&lt;=10000,"0-10K",IF(Table13[[#This Row],[charges($)]]&lt;=15000,"10k-15k",IF(Table13[[#This Row],[charges($)]]&gt;=20000,"20k+","15k-20k")))</f>
        <v>0-10K</v>
      </c>
    </row>
    <row r="152" spans="1:10">
      <c r="A152">
        <v>35</v>
      </c>
      <c r="B15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52" t="s">
        <v>9</v>
      </c>
      <c r="D152">
        <v>24.13</v>
      </c>
      <c r="E152" t="str">
        <f>IF(Table13[[#This Row],[bmi]]&lt;18.5,"under weight",IF(Table13[[#This Row],[bmi]]&lt;=24.9,"normal weight",IF(Table13[[#This Row],[bmi]]&lt;=29.9,"overweight","obesity")))</f>
        <v>normal weight</v>
      </c>
      <c r="F152">
        <v>1</v>
      </c>
      <c r="G152" t="s">
        <v>10</v>
      </c>
      <c r="H152" t="s">
        <v>12</v>
      </c>
      <c r="I152">
        <v>5125.2156999999997</v>
      </c>
      <c r="J152" t="str">
        <f>IF(Table13[[#This Row],[charges($)]]&lt;=10000,"0-10K",IF(Table13[[#This Row],[charges($)]]&lt;=15000,"10k-15k",IF(Table13[[#This Row],[charges($)]]&gt;=20000,"20k+","15k-20k")))</f>
        <v>0-10K</v>
      </c>
    </row>
    <row r="153" spans="1:10">
      <c r="A153">
        <v>48</v>
      </c>
      <c r="B15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53" t="s">
        <v>9</v>
      </c>
      <c r="D153">
        <v>29.7</v>
      </c>
      <c r="E153" t="str">
        <f>IF(Table13[[#This Row],[bmi]]&lt;18.5,"under weight",IF(Table13[[#This Row],[bmi]]&lt;=24.9,"normal weight",IF(Table13[[#This Row],[bmi]]&lt;=29.9,"overweight","obesity")))</f>
        <v>overweight</v>
      </c>
      <c r="F153">
        <v>0</v>
      </c>
      <c r="G153" t="s">
        <v>10</v>
      </c>
      <c r="H153" t="s">
        <v>11</v>
      </c>
      <c r="I153">
        <v>7789.6350000000002</v>
      </c>
      <c r="J153" t="str">
        <f>IF(Table13[[#This Row],[charges($)]]&lt;=10000,"0-10K",IF(Table13[[#This Row],[charges($)]]&lt;=15000,"10k-15k",IF(Table13[[#This Row],[charges($)]]&gt;=20000,"20k+","15k-20k")))</f>
        <v>0-10K</v>
      </c>
    </row>
    <row r="154" spans="1:10">
      <c r="A154">
        <v>32</v>
      </c>
      <c r="B154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54" t="s">
        <v>6</v>
      </c>
      <c r="D154">
        <v>37.145000000000003</v>
      </c>
      <c r="E154" t="str">
        <f>IF(Table13[[#This Row],[bmi]]&lt;18.5,"under weight",IF(Table13[[#This Row],[bmi]]&lt;=24.9,"normal weight",IF(Table13[[#This Row],[bmi]]&lt;=29.9,"overweight","obesity")))</f>
        <v>obesity</v>
      </c>
      <c r="F154">
        <v>3</v>
      </c>
      <c r="G154" t="s">
        <v>10</v>
      </c>
      <c r="H154" t="s">
        <v>13</v>
      </c>
      <c r="I154">
        <v>6334.3435499999996</v>
      </c>
      <c r="J154" t="str">
        <f>IF(Table13[[#This Row],[charges($)]]&lt;=10000,"0-10K",IF(Table13[[#This Row],[charges($)]]&lt;=15000,"10k-15k",IF(Table13[[#This Row],[charges($)]]&gt;=20000,"20k+","15k-20k")))</f>
        <v>0-10K</v>
      </c>
    </row>
    <row r="155" spans="1:10">
      <c r="A155">
        <v>42</v>
      </c>
      <c r="B15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55" t="s">
        <v>6</v>
      </c>
      <c r="D155">
        <v>23.37</v>
      </c>
      <c r="E155" t="str">
        <f>IF(Table13[[#This Row],[bmi]]&lt;18.5,"under weight",IF(Table13[[#This Row],[bmi]]&lt;=24.9,"normal weight",IF(Table13[[#This Row],[bmi]]&lt;=29.9,"overweight","obesity")))</f>
        <v>normal weight</v>
      </c>
      <c r="F155">
        <v>0</v>
      </c>
      <c r="G155" t="s">
        <v>7</v>
      </c>
      <c r="H155" t="s">
        <v>13</v>
      </c>
      <c r="I155">
        <v>19964.746299999999</v>
      </c>
      <c r="J155" t="str">
        <f>IF(Table13[[#This Row],[charges($)]]&lt;=10000,"0-10K",IF(Table13[[#This Row],[charges($)]]&lt;=15000,"10k-15k",IF(Table13[[#This Row],[charges($)]]&gt;=20000,"20k+","15k-20k")))</f>
        <v>15k-20k</v>
      </c>
    </row>
    <row r="156" spans="1:10">
      <c r="A156">
        <v>40</v>
      </c>
      <c r="B15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56" t="s">
        <v>6</v>
      </c>
      <c r="D156">
        <v>25.46</v>
      </c>
      <c r="E156" t="str">
        <f>IF(Table13[[#This Row],[bmi]]&lt;18.5,"under weight",IF(Table13[[#This Row],[bmi]]&lt;=24.9,"normal weight",IF(Table13[[#This Row],[bmi]]&lt;=29.9,"overweight","obesity")))</f>
        <v>overweight</v>
      </c>
      <c r="F156">
        <v>1</v>
      </c>
      <c r="G156" t="s">
        <v>10</v>
      </c>
      <c r="H156" t="s">
        <v>13</v>
      </c>
      <c r="I156">
        <v>7077.1894000000002</v>
      </c>
      <c r="J156" t="str">
        <f>IF(Table13[[#This Row],[charges($)]]&lt;=10000,"0-10K",IF(Table13[[#This Row],[charges($)]]&lt;=15000,"10k-15k",IF(Table13[[#This Row],[charges($)]]&gt;=20000,"20k+","15k-20k")))</f>
        <v>0-10K</v>
      </c>
    </row>
    <row r="157" spans="1:10">
      <c r="A157">
        <v>44</v>
      </c>
      <c r="B15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57" t="s">
        <v>9</v>
      </c>
      <c r="D157">
        <v>39.520000000000003</v>
      </c>
      <c r="E157" t="str">
        <f>IF(Table13[[#This Row],[bmi]]&lt;18.5,"under weight",IF(Table13[[#This Row],[bmi]]&lt;=24.9,"normal weight",IF(Table13[[#This Row],[bmi]]&lt;=29.9,"overweight","obesity")))</f>
        <v>obesity</v>
      </c>
      <c r="F157">
        <v>0</v>
      </c>
      <c r="G157" t="s">
        <v>10</v>
      </c>
      <c r="H157" t="s">
        <v>12</v>
      </c>
      <c r="I157">
        <v>6948.7007999999996</v>
      </c>
      <c r="J157" t="str">
        <f>IF(Table13[[#This Row],[charges($)]]&lt;=10000,"0-10K",IF(Table13[[#This Row],[charges($)]]&lt;=15000,"10k-15k",IF(Table13[[#This Row],[charges($)]]&gt;=20000,"20k+","15k-20k")))</f>
        <v>0-10K</v>
      </c>
    </row>
    <row r="158" spans="1:10">
      <c r="A158">
        <v>48</v>
      </c>
      <c r="B15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58" t="s">
        <v>9</v>
      </c>
      <c r="D158">
        <v>24.42</v>
      </c>
      <c r="E158" t="str">
        <f>IF(Table13[[#This Row],[bmi]]&lt;18.5,"under weight",IF(Table13[[#This Row],[bmi]]&lt;=24.9,"normal weight",IF(Table13[[#This Row],[bmi]]&lt;=29.9,"overweight","obesity")))</f>
        <v>normal weight</v>
      </c>
      <c r="F158">
        <v>0</v>
      </c>
      <c r="G158" t="s">
        <v>7</v>
      </c>
      <c r="H158" t="s">
        <v>11</v>
      </c>
      <c r="I158">
        <v>21223.675800000001</v>
      </c>
      <c r="J158" t="str">
        <f>IF(Table13[[#This Row],[charges($)]]&lt;=10000,"0-10K",IF(Table13[[#This Row],[charges($)]]&lt;=15000,"10k-15k",IF(Table13[[#This Row],[charges($)]]&gt;=20000,"20k+","15k-20k")))</f>
        <v>20k+</v>
      </c>
    </row>
    <row r="159" spans="1:10">
      <c r="A159">
        <v>18</v>
      </c>
      <c r="B159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59" t="s">
        <v>9</v>
      </c>
      <c r="D159">
        <v>25.175000000000001</v>
      </c>
      <c r="E159" t="str">
        <f>IF(Table13[[#This Row],[bmi]]&lt;18.5,"under weight",IF(Table13[[#This Row],[bmi]]&lt;=24.9,"normal weight",IF(Table13[[#This Row],[bmi]]&lt;=29.9,"overweight","obesity")))</f>
        <v>overweight</v>
      </c>
      <c r="F159">
        <v>0</v>
      </c>
      <c r="G159" t="s">
        <v>7</v>
      </c>
      <c r="H159" t="s">
        <v>13</v>
      </c>
      <c r="I159">
        <v>15518.180249999999</v>
      </c>
      <c r="J159" t="str">
        <f>IF(Table13[[#This Row],[charges($)]]&lt;=10000,"0-10K",IF(Table13[[#This Row],[charges($)]]&lt;=15000,"10k-15k",IF(Table13[[#This Row],[charges($)]]&gt;=20000,"20k+","15k-20k")))</f>
        <v>15k-20k</v>
      </c>
    </row>
    <row r="160" spans="1:10">
      <c r="A160">
        <v>30</v>
      </c>
      <c r="B16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60" t="s">
        <v>9</v>
      </c>
      <c r="D160">
        <v>35.53</v>
      </c>
      <c r="E160" t="str">
        <f>IF(Table13[[#This Row],[bmi]]&lt;18.5,"under weight",IF(Table13[[#This Row],[bmi]]&lt;=24.9,"normal weight",IF(Table13[[#This Row],[bmi]]&lt;=29.9,"overweight","obesity")))</f>
        <v>obesity</v>
      </c>
      <c r="F160">
        <v>0</v>
      </c>
      <c r="G160" t="s">
        <v>7</v>
      </c>
      <c r="H160" t="s">
        <v>11</v>
      </c>
      <c r="I160">
        <v>36950.256699999998</v>
      </c>
      <c r="J160" t="str">
        <f>IF(Table13[[#This Row],[charges($)]]&lt;=10000,"0-10K",IF(Table13[[#This Row],[charges($)]]&lt;=15000,"10k-15k",IF(Table13[[#This Row],[charges($)]]&gt;=20000,"20k+","15k-20k")))</f>
        <v>20k+</v>
      </c>
    </row>
    <row r="161" spans="1:10">
      <c r="A161">
        <v>50</v>
      </c>
      <c r="B16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61" t="s">
        <v>6</v>
      </c>
      <c r="D161">
        <v>27.83</v>
      </c>
      <c r="E161" t="str">
        <f>IF(Table13[[#This Row],[bmi]]&lt;18.5,"under weight",IF(Table13[[#This Row],[bmi]]&lt;=24.9,"normal weight",IF(Table13[[#This Row],[bmi]]&lt;=29.9,"overweight","obesity")))</f>
        <v>overweight</v>
      </c>
      <c r="F161">
        <v>3</v>
      </c>
      <c r="G161" t="s">
        <v>10</v>
      </c>
      <c r="H161" t="s">
        <v>11</v>
      </c>
      <c r="I161">
        <v>19749.383379999999</v>
      </c>
      <c r="J161" t="str">
        <f>IF(Table13[[#This Row],[charges($)]]&lt;=10000,"0-10K",IF(Table13[[#This Row],[charges($)]]&lt;=15000,"10k-15k",IF(Table13[[#This Row],[charges($)]]&gt;=20000,"20k+","15k-20k")))</f>
        <v>15k-20k</v>
      </c>
    </row>
    <row r="162" spans="1:10">
      <c r="A162">
        <v>42</v>
      </c>
      <c r="B16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62" t="s">
        <v>6</v>
      </c>
      <c r="D162">
        <v>26.6</v>
      </c>
      <c r="E162" t="str">
        <f>IF(Table13[[#This Row],[bmi]]&lt;18.5,"under weight",IF(Table13[[#This Row],[bmi]]&lt;=24.9,"normal weight",IF(Table13[[#This Row],[bmi]]&lt;=29.9,"overweight","obesity")))</f>
        <v>overweight</v>
      </c>
      <c r="F162">
        <v>0</v>
      </c>
      <c r="G162" t="s">
        <v>7</v>
      </c>
      <c r="H162" t="s">
        <v>12</v>
      </c>
      <c r="I162">
        <v>21348.705999999998</v>
      </c>
      <c r="J162" t="str">
        <f>IF(Table13[[#This Row],[charges($)]]&lt;=10000,"0-10K",IF(Table13[[#This Row],[charges($)]]&lt;=15000,"10k-15k",IF(Table13[[#This Row],[charges($)]]&gt;=20000,"20k+","15k-20k")))</f>
        <v>20k+</v>
      </c>
    </row>
    <row r="163" spans="1:10">
      <c r="A163">
        <v>18</v>
      </c>
      <c r="B163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63" t="s">
        <v>6</v>
      </c>
      <c r="D163">
        <v>36.85</v>
      </c>
      <c r="E163" t="str">
        <f>IF(Table13[[#This Row],[bmi]]&lt;18.5,"under weight",IF(Table13[[#This Row],[bmi]]&lt;=24.9,"normal weight",IF(Table13[[#This Row],[bmi]]&lt;=29.9,"overweight","obesity")))</f>
        <v>obesity</v>
      </c>
      <c r="F163">
        <v>0</v>
      </c>
      <c r="G163" t="s">
        <v>7</v>
      </c>
      <c r="H163" t="s">
        <v>11</v>
      </c>
      <c r="I163">
        <v>36149.483500000002</v>
      </c>
      <c r="J163" t="str">
        <f>IF(Table13[[#This Row],[charges($)]]&lt;=10000,"0-10K",IF(Table13[[#This Row],[charges($)]]&lt;=15000,"10k-15k",IF(Table13[[#This Row],[charges($)]]&gt;=20000,"20k+","15k-20k")))</f>
        <v>20k+</v>
      </c>
    </row>
    <row r="164" spans="1:10">
      <c r="A164">
        <v>54</v>
      </c>
      <c r="B16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64" t="s">
        <v>9</v>
      </c>
      <c r="D164">
        <v>39.6</v>
      </c>
      <c r="E164" t="str">
        <f>IF(Table13[[#This Row],[bmi]]&lt;18.5,"under weight",IF(Table13[[#This Row],[bmi]]&lt;=24.9,"normal weight",IF(Table13[[#This Row],[bmi]]&lt;=29.9,"overweight","obesity")))</f>
        <v>obesity</v>
      </c>
      <c r="F164">
        <v>1</v>
      </c>
      <c r="G164" t="s">
        <v>10</v>
      </c>
      <c r="H164" t="s">
        <v>8</v>
      </c>
      <c r="I164">
        <v>10450.552</v>
      </c>
      <c r="J164" t="str">
        <f>IF(Table13[[#This Row],[charges($)]]&lt;=10000,"0-10K",IF(Table13[[#This Row],[charges($)]]&lt;=15000,"10k-15k",IF(Table13[[#This Row],[charges($)]]&gt;=20000,"20k+","15k-20k")))</f>
        <v>10k-15k</v>
      </c>
    </row>
    <row r="165" spans="1:10">
      <c r="A165">
        <v>32</v>
      </c>
      <c r="B16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65" t="s">
        <v>6</v>
      </c>
      <c r="D165">
        <v>29.8</v>
      </c>
      <c r="E165" t="str">
        <f>IF(Table13[[#This Row],[bmi]]&lt;18.5,"under weight",IF(Table13[[#This Row],[bmi]]&lt;=24.9,"normal weight",IF(Table13[[#This Row],[bmi]]&lt;=29.9,"overweight","obesity")))</f>
        <v>overweight</v>
      </c>
      <c r="F165">
        <v>2</v>
      </c>
      <c r="G165" t="s">
        <v>10</v>
      </c>
      <c r="H165" t="s">
        <v>8</v>
      </c>
      <c r="I165">
        <v>5152.134</v>
      </c>
      <c r="J165" t="str">
        <f>IF(Table13[[#This Row],[charges($)]]&lt;=10000,"0-10K",IF(Table13[[#This Row],[charges($)]]&lt;=15000,"10k-15k",IF(Table13[[#This Row],[charges($)]]&gt;=20000,"20k+","15k-20k")))</f>
        <v>0-10K</v>
      </c>
    </row>
    <row r="166" spans="1:10">
      <c r="A166">
        <v>37</v>
      </c>
      <c r="B16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66" t="s">
        <v>9</v>
      </c>
      <c r="D166">
        <v>29.64</v>
      </c>
      <c r="E166" t="str">
        <f>IF(Table13[[#This Row],[bmi]]&lt;18.5,"under weight",IF(Table13[[#This Row],[bmi]]&lt;=24.9,"normal weight",IF(Table13[[#This Row],[bmi]]&lt;=29.9,"overweight","obesity")))</f>
        <v>overweight</v>
      </c>
      <c r="F166">
        <v>0</v>
      </c>
      <c r="G166" t="s">
        <v>10</v>
      </c>
      <c r="H166" t="s">
        <v>12</v>
      </c>
      <c r="I166">
        <v>5028.1466</v>
      </c>
      <c r="J166" t="str">
        <f>IF(Table13[[#This Row],[charges($)]]&lt;=10000,"0-10K",IF(Table13[[#This Row],[charges($)]]&lt;=15000,"10k-15k",IF(Table13[[#This Row],[charges($)]]&gt;=20000,"20k+","15k-20k")))</f>
        <v>0-10K</v>
      </c>
    </row>
    <row r="167" spans="1:10">
      <c r="A167">
        <v>47</v>
      </c>
      <c r="B16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67" t="s">
        <v>9</v>
      </c>
      <c r="D167">
        <v>28.215</v>
      </c>
      <c r="E167" t="str">
        <f>IF(Table13[[#This Row],[bmi]]&lt;18.5,"under weight",IF(Table13[[#This Row],[bmi]]&lt;=24.9,"normal weight",IF(Table13[[#This Row],[bmi]]&lt;=29.9,"overweight","obesity")))</f>
        <v>overweight</v>
      </c>
      <c r="F167">
        <v>4</v>
      </c>
      <c r="G167" t="s">
        <v>10</v>
      </c>
      <c r="H167" t="s">
        <v>13</v>
      </c>
      <c r="I167">
        <v>10407.085849999999</v>
      </c>
      <c r="J167" t="str">
        <f>IF(Table13[[#This Row],[charges($)]]&lt;=10000,"0-10K",IF(Table13[[#This Row],[charges($)]]&lt;=15000,"10k-15k",IF(Table13[[#This Row],[charges($)]]&gt;=20000,"20k+","15k-20k")))</f>
        <v>10k-15k</v>
      </c>
    </row>
    <row r="168" spans="1:10">
      <c r="A168">
        <v>20</v>
      </c>
      <c r="B168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68" t="s">
        <v>6</v>
      </c>
      <c r="D168">
        <v>37</v>
      </c>
      <c r="E168" t="str">
        <f>IF(Table13[[#This Row],[bmi]]&lt;18.5,"under weight",IF(Table13[[#This Row],[bmi]]&lt;=24.9,"normal weight",IF(Table13[[#This Row],[bmi]]&lt;=29.9,"overweight","obesity")))</f>
        <v>obesity</v>
      </c>
      <c r="F168">
        <v>5</v>
      </c>
      <c r="G168" t="s">
        <v>10</v>
      </c>
      <c r="H168" t="s">
        <v>8</v>
      </c>
      <c r="I168">
        <v>4830.63</v>
      </c>
      <c r="J168" t="str">
        <f>IF(Table13[[#This Row],[charges($)]]&lt;=10000,"0-10K",IF(Table13[[#This Row],[charges($)]]&lt;=15000,"10k-15k",IF(Table13[[#This Row],[charges($)]]&gt;=20000,"20k+","15k-20k")))</f>
        <v>0-10K</v>
      </c>
    </row>
    <row r="169" spans="1:10">
      <c r="A169">
        <v>32</v>
      </c>
      <c r="B16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69" t="s">
        <v>6</v>
      </c>
      <c r="D169">
        <v>33.155000000000001</v>
      </c>
      <c r="E169" t="str">
        <f>IF(Table13[[#This Row],[bmi]]&lt;18.5,"under weight",IF(Table13[[#This Row],[bmi]]&lt;=24.9,"normal weight",IF(Table13[[#This Row],[bmi]]&lt;=29.9,"overweight","obesity")))</f>
        <v>obesity</v>
      </c>
      <c r="F169">
        <v>3</v>
      </c>
      <c r="G169" t="s">
        <v>10</v>
      </c>
      <c r="H169" t="s">
        <v>12</v>
      </c>
      <c r="I169">
        <v>6128.79745</v>
      </c>
      <c r="J169" t="str">
        <f>IF(Table13[[#This Row],[charges($)]]&lt;=10000,"0-10K",IF(Table13[[#This Row],[charges($)]]&lt;=15000,"10k-15k",IF(Table13[[#This Row],[charges($)]]&gt;=20000,"20k+","15k-20k")))</f>
        <v>0-10K</v>
      </c>
    </row>
    <row r="170" spans="1:10">
      <c r="A170">
        <v>19</v>
      </c>
      <c r="B170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70" t="s">
        <v>6</v>
      </c>
      <c r="D170">
        <v>31.824999999999999</v>
      </c>
      <c r="E170" t="str">
        <f>IF(Table13[[#This Row],[bmi]]&lt;18.5,"under weight",IF(Table13[[#This Row],[bmi]]&lt;=24.9,"normal weight",IF(Table13[[#This Row],[bmi]]&lt;=29.9,"overweight","obesity")))</f>
        <v>obesity</v>
      </c>
      <c r="F170">
        <v>1</v>
      </c>
      <c r="G170" t="s">
        <v>10</v>
      </c>
      <c r="H170" t="s">
        <v>12</v>
      </c>
      <c r="I170">
        <v>2719.2797500000001</v>
      </c>
      <c r="J170" t="str">
        <f>IF(Table13[[#This Row],[charges($)]]&lt;=10000,"0-10K",IF(Table13[[#This Row],[charges($)]]&lt;=15000,"10k-15k",IF(Table13[[#This Row],[charges($)]]&gt;=20000,"20k+","15k-20k")))</f>
        <v>0-10K</v>
      </c>
    </row>
    <row r="171" spans="1:10">
      <c r="A171">
        <v>27</v>
      </c>
      <c r="B17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71" t="s">
        <v>9</v>
      </c>
      <c r="D171">
        <v>18.905000000000001</v>
      </c>
      <c r="E171" t="str">
        <f>IF(Table13[[#This Row],[bmi]]&lt;18.5,"under weight",IF(Table13[[#This Row],[bmi]]&lt;=24.9,"normal weight",IF(Table13[[#This Row],[bmi]]&lt;=29.9,"overweight","obesity")))</f>
        <v>normal weight</v>
      </c>
      <c r="F171">
        <v>3</v>
      </c>
      <c r="G171" t="s">
        <v>10</v>
      </c>
      <c r="H171" t="s">
        <v>13</v>
      </c>
      <c r="I171">
        <v>4827.9049500000001</v>
      </c>
      <c r="J171" t="str">
        <f>IF(Table13[[#This Row],[charges($)]]&lt;=10000,"0-10K",IF(Table13[[#This Row],[charges($)]]&lt;=15000,"10k-15k",IF(Table13[[#This Row],[charges($)]]&gt;=20000,"20k+","15k-20k")))</f>
        <v>0-10K</v>
      </c>
    </row>
    <row r="172" spans="1:10">
      <c r="A172">
        <v>63</v>
      </c>
      <c r="B172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72" t="s">
        <v>9</v>
      </c>
      <c r="D172">
        <v>41.47</v>
      </c>
      <c r="E172" t="str">
        <f>IF(Table13[[#This Row],[bmi]]&lt;18.5,"under weight",IF(Table13[[#This Row],[bmi]]&lt;=24.9,"normal weight",IF(Table13[[#This Row],[bmi]]&lt;=29.9,"overweight","obesity")))</f>
        <v>obesity</v>
      </c>
      <c r="F172">
        <v>0</v>
      </c>
      <c r="G172" t="s">
        <v>10</v>
      </c>
      <c r="H172" t="s">
        <v>11</v>
      </c>
      <c r="I172">
        <v>13405.390299999999</v>
      </c>
      <c r="J172" t="str">
        <f>IF(Table13[[#This Row],[charges($)]]&lt;=10000,"0-10K",IF(Table13[[#This Row],[charges($)]]&lt;=15000,"10k-15k",IF(Table13[[#This Row],[charges($)]]&gt;=20000,"20k+","15k-20k")))</f>
        <v>10k-15k</v>
      </c>
    </row>
    <row r="173" spans="1:10">
      <c r="A173">
        <v>49</v>
      </c>
      <c r="B17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73" t="s">
        <v>9</v>
      </c>
      <c r="D173">
        <v>30.3</v>
      </c>
      <c r="E173" t="str">
        <f>IF(Table13[[#This Row],[bmi]]&lt;18.5,"under weight",IF(Table13[[#This Row],[bmi]]&lt;=24.9,"normal weight",IF(Table13[[#This Row],[bmi]]&lt;=29.9,"overweight","obesity")))</f>
        <v>obesity</v>
      </c>
      <c r="F173">
        <v>0</v>
      </c>
      <c r="G173" t="s">
        <v>10</v>
      </c>
      <c r="H173" t="s">
        <v>8</v>
      </c>
      <c r="I173">
        <v>8116.68</v>
      </c>
      <c r="J173" t="str">
        <f>IF(Table13[[#This Row],[charges($)]]&lt;=10000,"0-10K",IF(Table13[[#This Row],[charges($)]]&lt;=15000,"10k-15k",IF(Table13[[#This Row],[charges($)]]&gt;=20000,"20k+","15k-20k")))</f>
        <v>0-10K</v>
      </c>
    </row>
    <row r="174" spans="1:10">
      <c r="A174">
        <v>18</v>
      </c>
      <c r="B174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74" t="s">
        <v>9</v>
      </c>
      <c r="D174">
        <v>15.96</v>
      </c>
      <c r="E174" t="str">
        <f>IF(Table13[[#This Row],[bmi]]&lt;18.5,"under weight",IF(Table13[[#This Row],[bmi]]&lt;=24.9,"normal weight",IF(Table13[[#This Row],[bmi]]&lt;=29.9,"overweight","obesity")))</f>
        <v>under weight</v>
      </c>
      <c r="F174">
        <v>0</v>
      </c>
      <c r="G174" t="s">
        <v>10</v>
      </c>
      <c r="H174" t="s">
        <v>13</v>
      </c>
      <c r="I174">
        <v>1694.7963999999999</v>
      </c>
      <c r="J174" t="str">
        <f>IF(Table13[[#This Row],[charges($)]]&lt;=10000,"0-10K",IF(Table13[[#This Row],[charges($)]]&lt;=15000,"10k-15k",IF(Table13[[#This Row],[charges($)]]&gt;=20000,"20k+","15k-20k")))</f>
        <v>0-10K</v>
      </c>
    </row>
    <row r="175" spans="1:10">
      <c r="A175">
        <v>35</v>
      </c>
      <c r="B17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75" t="s">
        <v>6</v>
      </c>
      <c r="D175">
        <v>34.799999999999997</v>
      </c>
      <c r="E175" t="str">
        <f>IF(Table13[[#This Row],[bmi]]&lt;18.5,"under weight",IF(Table13[[#This Row],[bmi]]&lt;=24.9,"normal weight",IF(Table13[[#This Row],[bmi]]&lt;=29.9,"overweight","obesity")))</f>
        <v>obesity</v>
      </c>
      <c r="F175">
        <v>1</v>
      </c>
      <c r="G175" t="s">
        <v>10</v>
      </c>
      <c r="H175" t="s">
        <v>8</v>
      </c>
      <c r="I175">
        <v>5246.0469999999996</v>
      </c>
      <c r="J175" t="str">
        <f>IF(Table13[[#This Row],[charges($)]]&lt;=10000,"0-10K",IF(Table13[[#This Row],[charges($)]]&lt;=15000,"10k-15k",IF(Table13[[#This Row],[charges($)]]&gt;=20000,"20k+","15k-20k")))</f>
        <v>0-10K</v>
      </c>
    </row>
    <row r="176" spans="1:10">
      <c r="A176">
        <v>24</v>
      </c>
      <c r="B17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76" t="s">
        <v>6</v>
      </c>
      <c r="D176">
        <v>33.344999999999999</v>
      </c>
      <c r="E176" t="str">
        <f>IF(Table13[[#This Row],[bmi]]&lt;18.5,"under weight",IF(Table13[[#This Row],[bmi]]&lt;=24.9,"normal weight",IF(Table13[[#This Row],[bmi]]&lt;=29.9,"overweight","obesity")))</f>
        <v>obesity</v>
      </c>
      <c r="F176">
        <v>0</v>
      </c>
      <c r="G176" t="s">
        <v>10</v>
      </c>
      <c r="H176" t="s">
        <v>12</v>
      </c>
      <c r="I176">
        <v>2855.4375500000001</v>
      </c>
      <c r="J176" t="str">
        <f>IF(Table13[[#This Row],[charges($)]]&lt;=10000,"0-10K",IF(Table13[[#This Row],[charges($)]]&lt;=15000,"10k-15k",IF(Table13[[#This Row],[charges($)]]&gt;=20000,"20k+","15k-20k")))</f>
        <v>0-10K</v>
      </c>
    </row>
    <row r="177" spans="1:10">
      <c r="A177">
        <v>63</v>
      </c>
      <c r="B177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77" t="s">
        <v>6</v>
      </c>
      <c r="D177">
        <v>37.700000000000003</v>
      </c>
      <c r="E177" t="str">
        <f>IF(Table13[[#This Row],[bmi]]&lt;18.5,"under weight",IF(Table13[[#This Row],[bmi]]&lt;=24.9,"normal weight",IF(Table13[[#This Row],[bmi]]&lt;=29.9,"overweight","obesity")))</f>
        <v>obesity</v>
      </c>
      <c r="F177">
        <v>0</v>
      </c>
      <c r="G177" t="s">
        <v>7</v>
      </c>
      <c r="H177" t="s">
        <v>8</v>
      </c>
      <c r="I177">
        <v>48824.45</v>
      </c>
      <c r="J177" t="str">
        <f>IF(Table13[[#This Row],[charges($)]]&lt;=10000,"0-10K",IF(Table13[[#This Row],[charges($)]]&lt;=15000,"10k-15k",IF(Table13[[#This Row],[charges($)]]&gt;=20000,"20k+","15k-20k")))</f>
        <v>20k+</v>
      </c>
    </row>
    <row r="178" spans="1:10">
      <c r="A178">
        <v>38</v>
      </c>
      <c r="B17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78" t="s">
        <v>9</v>
      </c>
      <c r="D178">
        <v>27.835000000000001</v>
      </c>
      <c r="E178" t="str">
        <f>IF(Table13[[#This Row],[bmi]]&lt;18.5,"under weight",IF(Table13[[#This Row],[bmi]]&lt;=24.9,"normal weight",IF(Table13[[#This Row],[bmi]]&lt;=29.9,"overweight","obesity")))</f>
        <v>overweight</v>
      </c>
      <c r="F178">
        <v>2</v>
      </c>
      <c r="G178" t="s">
        <v>10</v>
      </c>
      <c r="H178" t="s">
        <v>12</v>
      </c>
      <c r="I178">
        <v>6455.86265</v>
      </c>
      <c r="J178" t="str">
        <f>IF(Table13[[#This Row],[charges($)]]&lt;=10000,"0-10K",IF(Table13[[#This Row],[charges($)]]&lt;=15000,"10k-15k",IF(Table13[[#This Row],[charges($)]]&gt;=20000,"20k+","15k-20k")))</f>
        <v>0-10K</v>
      </c>
    </row>
    <row r="179" spans="1:10">
      <c r="A179">
        <v>54</v>
      </c>
      <c r="B17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79" t="s">
        <v>9</v>
      </c>
      <c r="D179">
        <v>29.2</v>
      </c>
      <c r="E179" t="str">
        <f>IF(Table13[[#This Row],[bmi]]&lt;18.5,"under weight",IF(Table13[[#This Row],[bmi]]&lt;=24.9,"normal weight",IF(Table13[[#This Row],[bmi]]&lt;=29.9,"overweight","obesity")))</f>
        <v>overweight</v>
      </c>
      <c r="F179">
        <v>1</v>
      </c>
      <c r="G179" t="s">
        <v>10</v>
      </c>
      <c r="H179" t="s">
        <v>8</v>
      </c>
      <c r="I179">
        <v>10436.096</v>
      </c>
      <c r="J179" t="str">
        <f>IF(Table13[[#This Row],[charges($)]]&lt;=10000,"0-10K",IF(Table13[[#This Row],[charges($)]]&lt;=15000,"10k-15k",IF(Table13[[#This Row],[charges($)]]&gt;=20000,"20k+","15k-20k")))</f>
        <v>10k-15k</v>
      </c>
    </row>
    <row r="180" spans="1:10">
      <c r="A180">
        <v>46</v>
      </c>
      <c r="B18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80" t="s">
        <v>6</v>
      </c>
      <c r="D180">
        <v>28.9</v>
      </c>
      <c r="E180" t="str">
        <f>IF(Table13[[#This Row],[bmi]]&lt;18.5,"under weight",IF(Table13[[#This Row],[bmi]]&lt;=24.9,"normal weight",IF(Table13[[#This Row],[bmi]]&lt;=29.9,"overweight","obesity")))</f>
        <v>overweight</v>
      </c>
      <c r="F180">
        <v>2</v>
      </c>
      <c r="G180" t="s">
        <v>10</v>
      </c>
      <c r="H180" t="s">
        <v>8</v>
      </c>
      <c r="I180">
        <v>8823.2790000000005</v>
      </c>
      <c r="J180" t="str">
        <f>IF(Table13[[#This Row],[charges($)]]&lt;=10000,"0-10K",IF(Table13[[#This Row],[charges($)]]&lt;=15000,"10k-15k",IF(Table13[[#This Row],[charges($)]]&gt;=20000,"20k+","15k-20k")))</f>
        <v>0-10K</v>
      </c>
    </row>
    <row r="181" spans="1:10">
      <c r="A181">
        <v>41</v>
      </c>
      <c r="B18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81" t="s">
        <v>6</v>
      </c>
      <c r="D181">
        <v>33.155000000000001</v>
      </c>
      <c r="E181" t="str">
        <f>IF(Table13[[#This Row],[bmi]]&lt;18.5,"under weight",IF(Table13[[#This Row],[bmi]]&lt;=24.9,"normal weight",IF(Table13[[#This Row],[bmi]]&lt;=29.9,"overweight","obesity")))</f>
        <v>obesity</v>
      </c>
      <c r="F181">
        <v>3</v>
      </c>
      <c r="G181" t="s">
        <v>10</v>
      </c>
      <c r="H181" t="s">
        <v>13</v>
      </c>
      <c r="I181">
        <v>8538.28845</v>
      </c>
      <c r="J181" t="str">
        <f>IF(Table13[[#This Row],[charges($)]]&lt;=10000,"0-10K",IF(Table13[[#This Row],[charges($)]]&lt;=15000,"10k-15k",IF(Table13[[#This Row],[charges($)]]&gt;=20000,"20k+","15k-20k")))</f>
        <v>0-10K</v>
      </c>
    </row>
    <row r="182" spans="1:10">
      <c r="A182">
        <v>58</v>
      </c>
      <c r="B182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82" t="s">
        <v>9</v>
      </c>
      <c r="D182">
        <v>28.594999999999999</v>
      </c>
      <c r="E182" t="str">
        <f>IF(Table13[[#This Row],[bmi]]&lt;18.5,"under weight",IF(Table13[[#This Row],[bmi]]&lt;=24.9,"normal weight",IF(Table13[[#This Row],[bmi]]&lt;=29.9,"overweight","obesity")))</f>
        <v>overweight</v>
      </c>
      <c r="F182">
        <v>0</v>
      </c>
      <c r="G182" t="s">
        <v>10</v>
      </c>
      <c r="H182" t="s">
        <v>12</v>
      </c>
      <c r="I182">
        <v>11735.87905</v>
      </c>
      <c r="J182" t="str">
        <f>IF(Table13[[#This Row],[charges($)]]&lt;=10000,"0-10K",IF(Table13[[#This Row],[charges($)]]&lt;=15000,"10k-15k",IF(Table13[[#This Row],[charges($)]]&gt;=20000,"20k+","15k-20k")))</f>
        <v>10k-15k</v>
      </c>
    </row>
    <row r="183" spans="1:10">
      <c r="A183">
        <v>18</v>
      </c>
      <c r="B183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83" t="s">
        <v>6</v>
      </c>
      <c r="D183">
        <v>38.28</v>
      </c>
      <c r="E183" t="str">
        <f>IF(Table13[[#This Row],[bmi]]&lt;18.5,"under weight",IF(Table13[[#This Row],[bmi]]&lt;=24.9,"normal weight",IF(Table13[[#This Row],[bmi]]&lt;=29.9,"overweight","obesity")))</f>
        <v>obesity</v>
      </c>
      <c r="F183">
        <v>0</v>
      </c>
      <c r="G183" t="s">
        <v>10</v>
      </c>
      <c r="H183" t="s">
        <v>11</v>
      </c>
      <c r="I183">
        <v>1631.8212000000001</v>
      </c>
      <c r="J183" t="str">
        <f>IF(Table13[[#This Row],[charges($)]]&lt;=10000,"0-10K",IF(Table13[[#This Row],[charges($)]]&lt;=15000,"10k-15k",IF(Table13[[#This Row],[charges($)]]&gt;=20000,"20k+","15k-20k")))</f>
        <v>0-10K</v>
      </c>
    </row>
    <row r="184" spans="1:10">
      <c r="A184">
        <v>22</v>
      </c>
      <c r="B18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84" t="s">
        <v>9</v>
      </c>
      <c r="D184">
        <v>19.95</v>
      </c>
      <c r="E184" t="str">
        <f>IF(Table13[[#This Row],[bmi]]&lt;18.5,"under weight",IF(Table13[[#This Row],[bmi]]&lt;=24.9,"normal weight",IF(Table13[[#This Row],[bmi]]&lt;=29.9,"overweight","obesity")))</f>
        <v>normal weight</v>
      </c>
      <c r="F184">
        <v>3</v>
      </c>
      <c r="G184" t="s">
        <v>10</v>
      </c>
      <c r="H184" t="s">
        <v>13</v>
      </c>
      <c r="I184">
        <v>4005.4225000000001</v>
      </c>
      <c r="J184" t="str">
        <f>IF(Table13[[#This Row],[charges($)]]&lt;=10000,"0-10K",IF(Table13[[#This Row],[charges($)]]&lt;=15000,"10k-15k",IF(Table13[[#This Row],[charges($)]]&gt;=20000,"20k+","15k-20k")))</f>
        <v>0-10K</v>
      </c>
    </row>
    <row r="185" spans="1:10">
      <c r="A185">
        <v>44</v>
      </c>
      <c r="B18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85" t="s">
        <v>6</v>
      </c>
      <c r="D185">
        <v>26.41</v>
      </c>
      <c r="E185" t="str">
        <f>IF(Table13[[#This Row],[bmi]]&lt;18.5,"under weight",IF(Table13[[#This Row],[bmi]]&lt;=24.9,"normal weight",IF(Table13[[#This Row],[bmi]]&lt;=29.9,"overweight","obesity")))</f>
        <v>overweight</v>
      </c>
      <c r="F185">
        <v>0</v>
      </c>
      <c r="G185" t="s">
        <v>10</v>
      </c>
      <c r="H185" t="s">
        <v>12</v>
      </c>
      <c r="I185">
        <v>7419.4778999999999</v>
      </c>
      <c r="J185" t="str">
        <f>IF(Table13[[#This Row],[charges($)]]&lt;=10000,"0-10K",IF(Table13[[#This Row],[charges($)]]&lt;=15000,"10k-15k",IF(Table13[[#This Row],[charges($)]]&gt;=20000,"20k+","15k-20k")))</f>
        <v>0-10K</v>
      </c>
    </row>
    <row r="186" spans="1:10">
      <c r="A186">
        <v>44</v>
      </c>
      <c r="B18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86" t="s">
        <v>9</v>
      </c>
      <c r="D186">
        <v>30.69</v>
      </c>
      <c r="E186" t="str">
        <f>IF(Table13[[#This Row],[bmi]]&lt;18.5,"under weight",IF(Table13[[#This Row],[bmi]]&lt;=24.9,"normal weight",IF(Table13[[#This Row],[bmi]]&lt;=29.9,"overweight","obesity")))</f>
        <v>obesity</v>
      </c>
      <c r="F186">
        <v>2</v>
      </c>
      <c r="G186" t="s">
        <v>10</v>
      </c>
      <c r="H186" t="s">
        <v>11</v>
      </c>
      <c r="I186">
        <v>7731.4270999999999</v>
      </c>
      <c r="J186" t="str">
        <f>IF(Table13[[#This Row],[charges($)]]&lt;=10000,"0-10K",IF(Table13[[#This Row],[charges($)]]&lt;=15000,"10k-15k",IF(Table13[[#This Row],[charges($)]]&gt;=20000,"20k+","15k-20k")))</f>
        <v>0-10K</v>
      </c>
    </row>
    <row r="187" spans="1:10">
      <c r="A187">
        <v>36</v>
      </c>
      <c r="B18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87" t="s">
        <v>9</v>
      </c>
      <c r="D187">
        <v>41.895000000000003</v>
      </c>
      <c r="E187" t="str">
        <f>IF(Table13[[#This Row],[bmi]]&lt;18.5,"under weight",IF(Table13[[#This Row],[bmi]]&lt;=24.9,"normal weight",IF(Table13[[#This Row],[bmi]]&lt;=29.9,"overweight","obesity")))</f>
        <v>obesity</v>
      </c>
      <c r="F187">
        <v>3</v>
      </c>
      <c r="G187" t="s">
        <v>7</v>
      </c>
      <c r="H187" t="s">
        <v>13</v>
      </c>
      <c r="I187">
        <v>43753.337050000002</v>
      </c>
      <c r="J187" t="str">
        <f>IF(Table13[[#This Row],[charges($)]]&lt;=10000,"0-10K",IF(Table13[[#This Row],[charges($)]]&lt;=15000,"10k-15k",IF(Table13[[#This Row],[charges($)]]&gt;=20000,"20k+","15k-20k")))</f>
        <v>20k+</v>
      </c>
    </row>
    <row r="188" spans="1:10">
      <c r="A188">
        <v>26</v>
      </c>
      <c r="B18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88" t="s">
        <v>6</v>
      </c>
      <c r="D188">
        <v>29.92</v>
      </c>
      <c r="E188" t="str">
        <f>IF(Table13[[#This Row],[bmi]]&lt;18.5,"under weight",IF(Table13[[#This Row],[bmi]]&lt;=24.9,"normal weight",IF(Table13[[#This Row],[bmi]]&lt;=29.9,"overweight","obesity")))</f>
        <v>obesity</v>
      </c>
      <c r="F188">
        <v>2</v>
      </c>
      <c r="G188" t="s">
        <v>10</v>
      </c>
      <c r="H188" t="s">
        <v>11</v>
      </c>
      <c r="I188">
        <v>3981.9767999999999</v>
      </c>
      <c r="J188" t="str">
        <f>IF(Table13[[#This Row],[charges($)]]&lt;=10000,"0-10K",IF(Table13[[#This Row],[charges($)]]&lt;=15000,"10k-15k",IF(Table13[[#This Row],[charges($)]]&gt;=20000,"20k+","15k-20k")))</f>
        <v>0-10K</v>
      </c>
    </row>
    <row r="189" spans="1:10">
      <c r="A189">
        <v>30</v>
      </c>
      <c r="B18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89" t="s">
        <v>6</v>
      </c>
      <c r="D189">
        <v>30.9</v>
      </c>
      <c r="E189" t="str">
        <f>IF(Table13[[#This Row],[bmi]]&lt;18.5,"under weight",IF(Table13[[#This Row],[bmi]]&lt;=24.9,"normal weight",IF(Table13[[#This Row],[bmi]]&lt;=29.9,"overweight","obesity")))</f>
        <v>obesity</v>
      </c>
      <c r="F189">
        <v>3</v>
      </c>
      <c r="G189" t="s">
        <v>10</v>
      </c>
      <c r="H189" t="s">
        <v>8</v>
      </c>
      <c r="I189">
        <v>5325.6509999999998</v>
      </c>
      <c r="J189" t="str">
        <f>IF(Table13[[#This Row],[charges($)]]&lt;=10000,"0-10K",IF(Table13[[#This Row],[charges($)]]&lt;=15000,"10k-15k",IF(Table13[[#This Row],[charges($)]]&gt;=20000,"20k+","15k-20k")))</f>
        <v>0-10K</v>
      </c>
    </row>
    <row r="190" spans="1:10">
      <c r="A190">
        <v>41</v>
      </c>
      <c r="B19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90" t="s">
        <v>6</v>
      </c>
      <c r="D190">
        <v>32.200000000000003</v>
      </c>
      <c r="E190" t="str">
        <f>IF(Table13[[#This Row],[bmi]]&lt;18.5,"under weight",IF(Table13[[#This Row],[bmi]]&lt;=24.9,"normal weight",IF(Table13[[#This Row],[bmi]]&lt;=29.9,"overweight","obesity")))</f>
        <v>obesity</v>
      </c>
      <c r="F190">
        <v>1</v>
      </c>
      <c r="G190" t="s">
        <v>10</v>
      </c>
      <c r="H190" t="s">
        <v>8</v>
      </c>
      <c r="I190">
        <v>6775.9610000000002</v>
      </c>
      <c r="J190" t="str">
        <f>IF(Table13[[#This Row],[charges($)]]&lt;=10000,"0-10K",IF(Table13[[#This Row],[charges($)]]&lt;=15000,"10k-15k",IF(Table13[[#This Row],[charges($)]]&gt;=20000,"20k+","15k-20k")))</f>
        <v>0-10K</v>
      </c>
    </row>
    <row r="191" spans="1:10">
      <c r="A191">
        <v>29</v>
      </c>
      <c r="B19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91" t="s">
        <v>6</v>
      </c>
      <c r="D191">
        <v>32.11</v>
      </c>
      <c r="E191" t="str">
        <f>IF(Table13[[#This Row],[bmi]]&lt;18.5,"under weight",IF(Table13[[#This Row],[bmi]]&lt;=24.9,"normal weight",IF(Table13[[#This Row],[bmi]]&lt;=29.9,"overweight","obesity")))</f>
        <v>obesity</v>
      </c>
      <c r="F191">
        <v>2</v>
      </c>
      <c r="G191" t="s">
        <v>10</v>
      </c>
      <c r="H191" t="s">
        <v>12</v>
      </c>
      <c r="I191">
        <v>4922.9159</v>
      </c>
      <c r="J191" t="str">
        <f>IF(Table13[[#This Row],[charges($)]]&lt;=10000,"0-10K",IF(Table13[[#This Row],[charges($)]]&lt;=15000,"10k-15k",IF(Table13[[#This Row],[charges($)]]&gt;=20000,"20k+","15k-20k")))</f>
        <v>0-10K</v>
      </c>
    </row>
    <row r="192" spans="1:10">
      <c r="A192">
        <v>61</v>
      </c>
      <c r="B192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92" t="s">
        <v>9</v>
      </c>
      <c r="D192">
        <v>31.57</v>
      </c>
      <c r="E192" t="str">
        <f>IF(Table13[[#This Row],[bmi]]&lt;18.5,"under weight",IF(Table13[[#This Row],[bmi]]&lt;=24.9,"normal weight",IF(Table13[[#This Row],[bmi]]&lt;=29.9,"overweight","obesity")))</f>
        <v>obesity</v>
      </c>
      <c r="F192">
        <v>0</v>
      </c>
      <c r="G192" t="s">
        <v>10</v>
      </c>
      <c r="H192" t="s">
        <v>11</v>
      </c>
      <c r="I192">
        <v>12557.605299999999</v>
      </c>
      <c r="J192" t="str">
        <f>IF(Table13[[#This Row],[charges($)]]&lt;=10000,"0-10K",IF(Table13[[#This Row],[charges($)]]&lt;=15000,"10k-15k",IF(Table13[[#This Row],[charges($)]]&gt;=20000,"20k+","15k-20k")))</f>
        <v>10k-15k</v>
      </c>
    </row>
    <row r="193" spans="1:10">
      <c r="A193">
        <v>36</v>
      </c>
      <c r="B19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93" t="s">
        <v>6</v>
      </c>
      <c r="D193">
        <v>26.2</v>
      </c>
      <c r="E193" t="str">
        <f>IF(Table13[[#This Row],[bmi]]&lt;18.5,"under weight",IF(Table13[[#This Row],[bmi]]&lt;=24.9,"normal weight",IF(Table13[[#This Row],[bmi]]&lt;=29.9,"overweight","obesity")))</f>
        <v>overweight</v>
      </c>
      <c r="F193">
        <v>0</v>
      </c>
      <c r="G193" t="s">
        <v>10</v>
      </c>
      <c r="H193" t="s">
        <v>8</v>
      </c>
      <c r="I193">
        <v>4883.866</v>
      </c>
      <c r="J193" t="str">
        <f>IF(Table13[[#This Row],[charges($)]]&lt;=10000,"0-10K",IF(Table13[[#This Row],[charges($)]]&lt;=15000,"10k-15k",IF(Table13[[#This Row],[charges($)]]&gt;=20000,"20k+","15k-20k")))</f>
        <v>0-10K</v>
      </c>
    </row>
    <row r="194" spans="1:10">
      <c r="A194">
        <v>25</v>
      </c>
      <c r="B19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94" t="s">
        <v>9</v>
      </c>
      <c r="D194">
        <v>25.74</v>
      </c>
      <c r="E194" t="str">
        <f>IF(Table13[[#This Row],[bmi]]&lt;18.5,"under weight",IF(Table13[[#This Row],[bmi]]&lt;=24.9,"normal weight",IF(Table13[[#This Row],[bmi]]&lt;=29.9,"overweight","obesity")))</f>
        <v>overweight</v>
      </c>
      <c r="F194">
        <v>0</v>
      </c>
      <c r="G194" t="s">
        <v>10</v>
      </c>
      <c r="H194" t="s">
        <v>11</v>
      </c>
      <c r="I194">
        <v>2137.6536000000001</v>
      </c>
      <c r="J194" t="str">
        <f>IF(Table13[[#This Row],[charges($)]]&lt;=10000,"0-10K",IF(Table13[[#This Row],[charges($)]]&lt;=15000,"10k-15k",IF(Table13[[#This Row],[charges($)]]&gt;=20000,"20k+","15k-20k")))</f>
        <v>0-10K</v>
      </c>
    </row>
    <row r="195" spans="1:10">
      <c r="A195">
        <v>56</v>
      </c>
      <c r="B19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95" t="s">
        <v>6</v>
      </c>
      <c r="D195">
        <v>26.6</v>
      </c>
      <c r="E195" t="str">
        <f>IF(Table13[[#This Row],[bmi]]&lt;18.5,"under weight",IF(Table13[[#This Row],[bmi]]&lt;=24.9,"normal weight",IF(Table13[[#This Row],[bmi]]&lt;=29.9,"overweight","obesity")))</f>
        <v>overweight</v>
      </c>
      <c r="F195">
        <v>1</v>
      </c>
      <c r="G195" t="s">
        <v>10</v>
      </c>
      <c r="H195" t="s">
        <v>12</v>
      </c>
      <c r="I195">
        <v>12044.342000000001</v>
      </c>
      <c r="J195" t="str">
        <f>IF(Table13[[#This Row],[charges($)]]&lt;=10000,"0-10K",IF(Table13[[#This Row],[charges($)]]&lt;=15000,"10k-15k",IF(Table13[[#This Row],[charges($)]]&gt;=20000,"20k+","15k-20k")))</f>
        <v>10k-15k</v>
      </c>
    </row>
    <row r="196" spans="1:10">
      <c r="A196">
        <v>18</v>
      </c>
      <c r="B196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96" t="s">
        <v>9</v>
      </c>
      <c r="D196">
        <v>34.43</v>
      </c>
      <c r="E196" t="str">
        <f>IF(Table13[[#This Row],[bmi]]&lt;18.5,"under weight",IF(Table13[[#This Row],[bmi]]&lt;=24.9,"normal weight",IF(Table13[[#This Row],[bmi]]&lt;=29.9,"overweight","obesity")))</f>
        <v>obesity</v>
      </c>
      <c r="F196">
        <v>0</v>
      </c>
      <c r="G196" t="s">
        <v>10</v>
      </c>
      <c r="H196" t="s">
        <v>11</v>
      </c>
      <c r="I196">
        <v>1137.4697000000001</v>
      </c>
      <c r="J196" t="str">
        <f>IF(Table13[[#This Row],[charges($)]]&lt;=10000,"0-10K",IF(Table13[[#This Row],[charges($)]]&lt;=15000,"10k-15k",IF(Table13[[#This Row],[charges($)]]&gt;=20000,"20k+","15k-20k")))</f>
        <v>0-10K</v>
      </c>
    </row>
    <row r="197" spans="1:10">
      <c r="A197">
        <v>19</v>
      </c>
      <c r="B197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97" t="s">
        <v>9</v>
      </c>
      <c r="D197">
        <v>30.59</v>
      </c>
      <c r="E197" t="str">
        <f>IF(Table13[[#This Row],[bmi]]&lt;18.5,"under weight",IF(Table13[[#This Row],[bmi]]&lt;=24.9,"normal weight",IF(Table13[[#This Row],[bmi]]&lt;=29.9,"overweight","obesity")))</f>
        <v>obesity</v>
      </c>
      <c r="F197">
        <v>0</v>
      </c>
      <c r="G197" t="s">
        <v>10</v>
      </c>
      <c r="H197" t="s">
        <v>12</v>
      </c>
      <c r="I197">
        <v>1639.5631000000001</v>
      </c>
      <c r="J197" t="str">
        <f>IF(Table13[[#This Row],[charges($)]]&lt;=10000,"0-10K",IF(Table13[[#This Row],[charges($)]]&lt;=15000,"10k-15k",IF(Table13[[#This Row],[charges($)]]&gt;=20000,"20k+","15k-20k")))</f>
        <v>0-10K</v>
      </c>
    </row>
    <row r="198" spans="1:10">
      <c r="A198">
        <v>39</v>
      </c>
      <c r="B19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98" t="s">
        <v>6</v>
      </c>
      <c r="D198">
        <v>32.799999999999997</v>
      </c>
      <c r="E198" t="str">
        <f>IF(Table13[[#This Row],[bmi]]&lt;18.5,"under weight",IF(Table13[[#This Row],[bmi]]&lt;=24.9,"normal weight",IF(Table13[[#This Row],[bmi]]&lt;=29.9,"overweight","obesity")))</f>
        <v>obesity</v>
      </c>
      <c r="F198">
        <v>0</v>
      </c>
      <c r="G198" t="s">
        <v>10</v>
      </c>
      <c r="H198" t="s">
        <v>8</v>
      </c>
      <c r="I198">
        <v>5649.7150000000001</v>
      </c>
      <c r="J198" t="str">
        <f>IF(Table13[[#This Row],[charges($)]]&lt;=10000,"0-10K",IF(Table13[[#This Row],[charges($)]]&lt;=15000,"10k-15k",IF(Table13[[#This Row],[charges($)]]&gt;=20000,"20k+","15k-20k")))</f>
        <v>0-10K</v>
      </c>
    </row>
    <row r="199" spans="1:10">
      <c r="A199">
        <v>45</v>
      </c>
      <c r="B19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99" t="s">
        <v>6</v>
      </c>
      <c r="D199">
        <v>28.6</v>
      </c>
      <c r="E199" t="str">
        <f>IF(Table13[[#This Row],[bmi]]&lt;18.5,"under weight",IF(Table13[[#This Row],[bmi]]&lt;=24.9,"normal weight",IF(Table13[[#This Row],[bmi]]&lt;=29.9,"overweight","obesity")))</f>
        <v>overweight</v>
      </c>
      <c r="F199">
        <v>2</v>
      </c>
      <c r="G199" t="s">
        <v>10</v>
      </c>
      <c r="H199" t="s">
        <v>11</v>
      </c>
      <c r="I199">
        <v>8516.8289999999997</v>
      </c>
      <c r="J199" t="str">
        <f>IF(Table13[[#This Row],[charges($)]]&lt;=10000,"0-10K",IF(Table13[[#This Row],[charges($)]]&lt;=15000,"10k-15k",IF(Table13[[#This Row],[charges($)]]&gt;=20000,"20k+","15k-20k")))</f>
        <v>0-10K</v>
      </c>
    </row>
    <row r="200" spans="1:10">
      <c r="A200">
        <v>51</v>
      </c>
      <c r="B20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00" t="s">
        <v>6</v>
      </c>
      <c r="D200">
        <v>18.05</v>
      </c>
      <c r="E200" t="str">
        <f>IF(Table13[[#This Row],[bmi]]&lt;18.5,"under weight",IF(Table13[[#This Row],[bmi]]&lt;=24.9,"normal weight",IF(Table13[[#This Row],[bmi]]&lt;=29.9,"overweight","obesity")))</f>
        <v>under weight</v>
      </c>
      <c r="F200">
        <v>0</v>
      </c>
      <c r="G200" t="s">
        <v>10</v>
      </c>
      <c r="H200" t="s">
        <v>12</v>
      </c>
      <c r="I200">
        <v>9644.2525000000005</v>
      </c>
      <c r="J200" t="str">
        <f>IF(Table13[[#This Row],[charges($)]]&lt;=10000,"0-10K",IF(Table13[[#This Row],[charges($)]]&lt;=15000,"10k-15k",IF(Table13[[#This Row],[charges($)]]&gt;=20000,"20k+","15k-20k")))</f>
        <v>0-10K</v>
      </c>
    </row>
    <row r="201" spans="1:10">
      <c r="A201">
        <v>64</v>
      </c>
      <c r="B201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201" t="s">
        <v>6</v>
      </c>
      <c r="D201">
        <v>39.33</v>
      </c>
      <c r="E201" t="str">
        <f>IF(Table13[[#This Row],[bmi]]&lt;18.5,"under weight",IF(Table13[[#This Row],[bmi]]&lt;=24.9,"normal weight",IF(Table13[[#This Row],[bmi]]&lt;=29.9,"overweight","obesity")))</f>
        <v>obesity</v>
      </c>
      <c r="F201">
        <v>0</v>
      </c>
      <c r="G201" t="s">
        <v>10</v>
      </c>
      <c r="H201" t="s">
        <v>13</v>
      </c>
      <c r="I201">
        <v>14901.5167</v>
      </c>
      <c r="J201" t="str">
        <f>IF(Table13[[#This Row],[charges($)]]&lt;=10000,"0-10K",IF(Table13[[#This Row],[charges($)]]&lt;=15000,"10k-15k",IF(Table13[[#This Row],[charges($)]]&gt;=20000,"20k+","15k-20k")))</f>
        <v>10k-15k</v>
      </c>
    </row>
    <row r="202" spans="1:10">
      <c r="A202">
        <v>19</v>
      </c>
      <c r="B202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202" t="s">
        <v>6</v>
      </c>
      <c r="D202">
        <v>32.11</v>
      </c>
      <c r="E202" t="str">
        <f>IF(Table13[[#This Row],[bmi]]&lt;18.5,"under weight",IF(Table13[[#This Row],[bmi]]&lt;=24.9,"normal weight",IF(Table13[[#This Row],[bmi]]&lt;=29.9,"overweight","obesity")))</f>
        <v>obesity</v>
      </c>
      <c r="F202">
        <v>0</v>
      </c>
      <c r="G202" t="s">
        <v>10</v>
      </c>
      <c r="H202" t="s">
        <v>12</v>
      </c>
      <c r="I202">
        <v>2130.6759000000002</v>
      </c>
      <c r="J202" t="str">
        <f>IF(Table13[[#This Row],[charges($)]]&lt;=10000,"0-10K",IF(Table13[[#This Row],[charges($)]]&lt;=15000,"10k-15k",IF(Table13[[#This Row],[charges($)]]&gt;=20000,"20k+","15k-20k")))</f>
        <v>0-10K</v>
      </c>
    </row>
    <row r="203" spans="1:10">
      <c r="A203">
        <v>48</v>
      </c>
      <c r="B20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203" t="s">
        <v>6</v>
      </c>
      <c r="D203">
        <v>32.229999999999997</v>
      </c>
      <c r="E203" t="str">
        <f>IF(Table13[[#This Row],[bmi]]&lt;18.5,"under weight",IF(Table13[[#This Row],[bmi]]&lt;=24.9,"normal weight",IF(Table13[[#This Row],[bmi]]&lt;=29.9,"overweight","obesity")))</f>
        <v>obesity</v>
      </c>
      <c r="F203">
        <v>1</v>
      </c>
      <c r="G203" t="s">
        <v>10</v>
      </c>
      <c r="H203" t="s">
        <v>11</v>
      </c>
      <c r="I203">
        <v>8871.1517000000003</v>
      </c>
      <c r="J203" t="str">
        <f>IF(Table13[[#This Row],[charges($)]]&lt;=10000,"0-10K",IF(Table13[[#This Row],[charges($)]]&lt;=15000,"10k-15k",IF(Table13[[#This Row],[charges($)]]&gt;=20000,"20k+","15k-20k")))</f>
        <v>0-10K</v>
      </c>
    </row>
    <row r="204" spans="1:10">
      <c r="A204">
        <v>60</v>
      </c>
      <c r="B20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04" t="s">
        <v>6</v>
      </c>
      <c r="D204">
        <v>24.035</v>
      </c>
      <c r="E204" t="str">
        <f>IF(Table13[[#This Row],[bmi]]&lt;18.5,"under weight",IF(Table13[[#This Row],[bmi]]&lt;=24.9,"normal weight",IF(Table13[[#This Row],[bmi]]&lt;=29.9,"overweight","obesity")))</f>
        <v>normal weight</v>
      </c>
      <c r="F204">
        <v>0</v>
      </c>
      <c r="G204" t="s">
        <v>10</v>
      </c>
      <c r="H204" t="s">
        <v>12</v>
      </c>
      <c r="I204">
        <v>13012.20865</v>
      </c>
      <c r="J204" t="str">
        <f>IF(Table13[[#This Row],[charges($)]]&lt;=10000,"0-10K",IF(Table13[[#This Row],[charges($)]]&lt;=15000,"10k-15k",IF(Table13[[#This Row],[charges($)]]&gt;=20000,"20k+","15k-20k")))</f>
        <v>10k-15k</v>
      </c>
    </row>
    <row r="205" spans="1:10">
      <c r="A205">
        <v>27</v>
      </c>
      <c r="B20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05" t="s">
        <v>6</v>
      </c>
      <c r="D205">
        <v>36.08</v>
      </c>
      <c r="E205" t="str">
        <f>IF(Table13[[#This Row],[bmi]]&lt;18.5,"under weight",IF(Table13[[#This Row],[bmi]]&lt;=24.9,"normal weight",IF(Table13[[#This Row],[bmi]]&lt;=29.9,"overweight","obesity")))</f>
        <v>obesity</v>
      </c>
      <c r="F205">
        <v>0</v>
      </c>
      <c r="G205" t="s">
        <v>7</v>
      </c>
      <c r="H205" t="s">
        <v>11</v>
      </c>
      <c r="I205">
        <v>37133.898200000003</v>
      </c>
      <c r="J205" t="str">
        <f>IF(Table13[[#This Row],[charges($)]]&lt;=10000,"0-10K",IF(Table13[[#This Row],[charges($)]]&lt;=15000,"10k-15k",IF(Table13[[#This Row],[charges($)]]&gt;=20000,"20k+","15k-20k")))</f>
        <v>20k+</v>
      </c>
    </row>
    <row r="206" spans="1:10">
      <c r="A206">
        <v>46</v>
      </c>
      <c r="B20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206" t="s">
        <v>9</v>
      </c>
      <c r="D206">
        <v>22.3</v>
      </c>
      <c r="E206" t="str">
        <f>IF(Table13[[#This Row],[bmi]]&lt;18.5,"under weight",IF(Table13[[#This Row],[bmi]]&lt;=24.9,"normal weight",IF(Table13[[#This Row],[bmi]]&lt;=29.9,"overweight","obesity")))</f>
        <v>normal weight</v>
      </c>
      <c r="F206">
        <v>0</v>
      </c>
      <c r="G206" t="s">
        <v>10</v>
      </c>
      <c r="H206" t="s">
        <v>8</v>
      </c>
      <c r="I206">
        <v>7147.1049999999996</v>
      </c>
      <c r="J206" t="str">
        <f>IF(Table13[[#This Row],[charges($)]]&lt;=10000,"0-10K",IF(Table13[[#This Row],[charges($)]]&lt;=15000,"10k-15k",IF(Table13[[#This Row],[charges($)]]&gt;=20000,"20k+","15k-20k")))</f>
        <v>0-10K</v>
      </c>
    </row>
    <row r="207" spans="1:10">
      <c r="A207">
        <v>28</v>
      </c>
      <c r="B20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07" t="s">
        <v>6</v>
      </c>
      <c r="D207">
        <v>28.88</v>
      </c>
      <c r="E207" t="str">
        <f>IF(Table13[[#This Row],[bmi]]&lt;18.5,"under weight",IF(Table13[[#This Row],[bmi]]&lt;=24.9,"normal weight",IF(Table13[[#This Row],[bmi]]&lt;=29.9,"overweight","obesity")))</f>
        <v>overweight</v>
      </c>
      <c r="F207">
        <v>1</v>
      </c>
      <c r="G207" t="s">
        <v>10</v>
      </c>
      <c r="H207" t="s">
        <v>13</v>
      </c>
      <c r="I207">
        <v>4337.7352000000001</v>
      </c>
      <c r="J207" t="str">
        <f>IF(Table13[[#This Row],[charges($)]]&lt;=10000,"0-10K",IF(Table13[[#This Row],[charges($)]]&lt;=15000,"10k-15k",IF(Table13[[#This Row],[charges($)]]&gt;=20000,"20k+","15k-20k")))</f>
        <v>0-10K</v>
      </c>
    </row>
    <row r="208" spans="1:10">
      <c r="A208">
        <v>59</v>
      </c>
      <c r="B20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08" t="s">
        <v>9</v>
      </c>
      <c r="D208">
        <v>26.4</v>
      </c>
      <c r="E208" t="str">
        <f>IF(Table13[[#This Row],[bmi]]&lt;18.5,"under weight",IF(Table13[[#This Row],[bmi]]&lt;=24.9,"normal weight",IF(Table13[[#This Row],[bmi]]&lt;=29.9,"overweight","obesity")))</f>
        <v>overweight</v>
      </c>
      <c r="F208">
        <v>0</v>
      </c>
      <c r="G208" t="s">
        <v>10</v>
      </c>
      <c r="H208" t="s">
        <v>11</v>
      </c>
      <c r="I208">
        <v>11743.299000000001</v>
      </c>
      <c r="J208" t="str">
        <f>IF(Table13[[#This Row],[charges($)]]&lt;=10000,"0-10K",IF(Table13[[#This Row],[charges($)]]&lt;=15000,"10k-15k",IF(Table13[[#This Row],[charges($)]]&gt;=20000,"20k+","15k-20k")))</f>
        <v>10k-15k</v>
      </c>
    </row>
    <row r="209" spans="1:10">
      <c r="A209">
        <v>35</v>
      </c>
      <c r="B20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209" t="s">
        <v>9</v>
      </c>
      <c r="D209">
        <v>27.74</v>
      </c>
      <c r="E209" t="str">
        <f>IF(Table13[[#This Row],[bmi]]&lt;18.5,"under weight",IF(Table13[[#This Row],[bmi]]&lt;=24.9,"normal weight",IF(Table13[[#This Row],[bmi]]&lt;=29.9,"overweight","obesity")))</f>
        <v>overweight</v>
      </c>
      <c r="F209">
        <v>2</v>
      </c>
      <c r="G209" t="s">
        <v>7</v>
      </c>
      <c r="H209" t="s">
        <v>13</v>
      </c>
      <c r="I209">
        <v>20984.0936</v>
      </c>
      <c r="J209" t="str">
        <f>IF(Table13[[#This Row],[charges($)]]&lt;=10000,"0-10K",IF(Table13[[#This Row],[charges($)]]&lt;=15000,"10k-15k",IF(Table13[[#This Row],[charges($)]]&gt;=20000,"20k+","15k-20k")))</f>
        <v>20k+</v>
      </c>
    </row>
    <row r="210" spans="1:10">
      <c r="A210">
        <v>63</v>
      </c>
      <c r="B210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210" t="s">
        <v>6</v>
      </c>
      <c r="D210">
        <v>31.8</v>
      </c>
      <c r="E210" t="str">
        <f>IF(Table13[[#This Row],[bmi]]&lt;18.5,"under weight",IF(Table13[[#This Row],[bmi]]&lt;=24.9,"normal weight",IF(Table13[[#This Row],[bmi]]&lt;=29.9,"overweight","obesity")))</f>
        <v>obesity</v>
      </c>
      <c r="F210">
        <v>0</v>
      </c>
      <c r="G210" t="s">
        <v>10</v>
      </c>
      <c r="H210" t="s">
        <v>8</v>
      </c>
      <c r="I210">
        <v>13880.949000000001</v>
      </c>
      <c r="J210" t="str">
        <f>IF(Table13[[#This Row],[charges($)]]&lt;=10000,"0-10K",IF(Table13[[#This Row],[charges($)]]&lt;=15000,"10k-15k",IF(Table13[[#This Row],[charges($)]]&gt;=20000,"20k+","15k-20k")))</f>
        <v>10k-15k</v>
      </c>
    </row>
    <row r="211" spans="1:10">
      <c r="A211">
        <v>40</v>
      </c>
      <c r="B21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211" t="s">
        <v>9</v>
      </c>
      <c r="D211">
        <v>41.23</v>
      </c>
      <c r="E211" t="str">
        <f>IF(Table13[[#This Row],[bmi]]&lt;18.5,"under weight",IF(Table13[[#This Row],[bmi]]&lt;=24.9,"normal weight",IF(Table13[[#This Row],[bmi]]&lt;=29.9,"overweight","obesity")))</f>
        <v>obesity</v>
      </c>
      <c r="F211">
        <v>1</v>
      </c>
      <c r="G211" t="s">
        <v>10</v>
      </c>
      <c r="H211" t="s">
        <v>13</v>
      </c>
      <c r="I211">
        <v>6610.1097</v>
      </c>
      <c r="J211" t="str">
        <f>IF(Table13[[#This Row],[charges($)]]&lt;=10000,"0-10K",IF(Table13[[#This Row],[charges($)]]&lt;=15000,"10k-15k",IF(Table13[[#This Row],[charges($)]]&gt;=20000,"20k+","15k-20k")))</f>
        <v>0-10K</v>
      </c>
    </row>
    <row r="212" spans="1:10">
      <c r="A212">
        <v>20</v>
      </c>
      <c r="B212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212" t="s">
        <v>9</v>
      </c>
      <c r="D212">
        <v>33</v>
      </c>
      <c r="E212" t="str">
        <f>IF(Table13[[#This Row],[bmi]]&lt;18.5,"under weight",IF(Table13[[#This Row],[bmi]]&lt;=24.9,"normal weight",IF(Table13[[#This Row],[bmi]]&lt;=29.9,"overweight","obesity")))</f>
        <v>obesity</v>
      </c>
      <c r="F212">
        <v>1</v>
      </c>
      <c r="G212" t="s">
        <v>10</v>
      </c>
      <c r="H212" t="s">
        <v>8</v>
      </c>
      <c r="I212">
        <v>1980.07</v>
      </c>
      <c r="J212" t="str">
        <f>IF(Table13[[#This Row],[charges($)]]&lt;=10000,"0-10K",IF(Table13[[#This Row],[charges($)]]&lt;=15000,"10k-15k",IF(Table13[[#This Row],[charges($)]]&gt;=20000,"20k+","15k-20k")))</f>
        <v>0-10K</v>
      </c>
    </row>
    <row r="213" spans="1:10">
      <c r="A213">
        <v>40</v>
      </c>
      <c r="B21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213" t="s">
        <v>9</v>
      </c>
      <c r="D213">
        <v>30.875</v>
      </c>
      <c r="E213" t="str">
        <f>IF(Table13[[#This Row],[bmi]]&lt;18.5,"under weight",IF(Table13[[#This Row],[bmi]]&lt;=24.9,"normal weight",IF(Table13[[#This Row],[bmi]]&lt;=29.9,"overweight","obesity")))</f>
        <v>obesity</v>
      </c>
      <c r="F213">
        <v>4</v>
      </c>
      <c r="G213" t="s">
        <v>10</v>
      </c>
      <c r="H213" t="s">
        <v>12</v>
      </c>
      <c r="I213">
        <v>8162.7162500000004</v>
      </c>
      <c r="J213" t="str">
        <f>IF(Table13[[#This Row],[charges($)]]&lt;=10000,"0-10K",IF(Table13[[#This Row],[charges($)]]&lt;=15000,"10k-15k",IF(Table13[[#This Row],[charges($)]]&gt;=20000,"20k+","15k-20k")))</f>
        <v>0-10K</v>
      </c>
    </row>
    <row r="214" spans="1:10">
      <c r="A214">
        <v>24</v>
      </c>
      <c r="B21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14" t="s">
        <v>9</v>
      </c>
      <c r="D214">
        <v>28.5</v>
      </c>
      <c r="E214" t="str">
        <f>IF(Table13[[#This Row],[bmi]]&lt;18.5,"under weight",IF(Table13[[#This Row],[bmi]]&lt;=24.9,"normal weight",IF(Table13[[#This Row],[bmi]]&lt;=29.9,"overweight","obesity")))</f>
        <v>overweight</v>
      </c>
      <c r="F214">
        <v>2</v>
      </c>
      <c r="G214" t="s">
        <v>10</v>
      </c>
      <c r="H214" t="s">
        <v>12</v>
      </c>
      <c r="I214">
        <v>3537.703</v>
      </c>
      <c r="J214" t="str">
        <f>IF(Table13[[#This Row],[charges($)]]&lt;=10000,"0-10K",IF(Table13[[#This Row],[charges($)]]&lt;=15000,"10k-15k",IF(Table13[[#This Row],[charges($)]]&gt;=20000,"20k+","15k-20k")))</f>
        <v>0-10K</v>
      </c>
    </row>
    <row r="215" spans="1:10">
      <c r="A215">
        <v>34</v>
      </c>
      <c r="B21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215" t="s">
        <v>6</v>
      </c>
      <c r="D215">
        <v>26.73</v>
      </c>
      <c r="E215" t="str">
        <f>IF(Table13[[#This Row],[bmi]]&lt;18.5,"under weight",IF(Table13[[#This Row],[bmi]]&lt;=24.9,"normal weight",IF(Table13[[#This Row],[bmi]]&lt;=29.9,"overweight","obesity")))</f>
        <v>overweight</v>
      </c>
      <c r="F215">
        <v>1</v>
      </c>
      <c r="G215" t="s">
        <v>10</v>
      </c>
      <c r="H215" t="s">
        <v>11</v>
      </c>
      <c r="I215">
        <v>5002.7826999999997</v>
      </c>
      <c r="J215" t="str">
        <f>IF(Table13[[#This Row],[charges($)]]&lt;=10000,"0-10K",IF(Table13[[#This Row],[charges($)]]&lt;=15000,"10k-15k",IF(Table13[[#This Row],[charges($)]]&gt;=20000,"20k+","15k-20k")))</f>
        <v>0-10K</v>
      </c>
    </row>
    <row r="216" spans="1:10">
      <c r="A216">
        <v>45</v>
      </c>
      <c r="B21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216" t="s">
        <v>6</v>
      </c>
      <c r="D216">
        <v>30.9</v>
      </c>
      <c r="E216" t="str">
        <f>IF(Table13[[#This Row],[bmi]]&lt;18.5,"under weight",IF(Table13[[#This Row],[bmi]]&lt;=24.9,"normal weight",IF(Table13[[#This Row],[bmi]]&lt;=29.9,"overweight","obesity")))</f>
        <v>obesity</v>
      </c>
      <c r="F216">
        <v>2</v>
      </c>
      <c r="G216" t="s">
        <v>10</v>
      </c>
      <c r="H216" t="s">
        <v>8</v>
      </c>
      <c r="I216">
        <v>8520.0259999999998</v>
      </c>
      <c r="J216" t="str">
        <f>IF(Table13[[#This Row],[charges($)]]&lt;=10000,"0-10K",IF(Table13[[#This Row],[charges($)]]&lt;=15000,"10k-15k",IF(Table13[[#This Row],[charges($)]]&gt;=20000,"20k+","15k-20k")))</f>
        <v>0-10K</v>
      </c>
    </row>
    <row r="217" spans="1:10">
      <c r="A217">
        <v>41</v>
      </c>
      <c r="B21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217" t="s">
        <v>6</v>
      </c>
      <c r="D217">
        <v>37.1</v>
      </c>
      <c r="E217" t="str">
        <f>IF(Table13[[#This Row],[bmi]]&lt;18.5,"under weight",IF(Table13[[#This Row],[bmi]]&lt;=24.9,"normal weight",IF(Table13[[#This Row],[bmi]]&lt;=29.9,"overweight","obesity")))</f>
        <v>obesity</v>
      </c>
      <c r="F217">
        <v>2</v>
      </c>
      <c r="G217" t="s">
        <v>10</v>
      </c>
      <c r="H217" t="s">
        <v>8</v>
      </c>
      <c r="I217">
        <v>7371.7719999999999</v>
      </c>
      <c r="J217" t="str">
        <f>IF(Table13[[#This Row],[charges($)]]&lt;=10000,"0-10K",IF(Table13[[#This Row],[charges($)]]&lt;=15000,"10k-15k",IF(Table13[[#This Row],[charges($)]]&gt;=20000,"20k+","15k-20k")))</f>
        <v>0-10K</v>
      </c>
    </row>
    <row r="218" spans="1:10">
      <c r="A218">
        <v>53</v>
      </c>
      <c r="B21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18" t="s">
        <v>6</v>
      </c>
      <c r="D218">
        <v>26.6</v>
      </c>
      <c r="E218" t="str">
        <f>IF(Table13[[#This Row],[bmi]]&lt;18.5,"under weight",IF(Table13[[#This Row],[bmi]]&lt;=24.9,"normal weight",IF(Table13[[#This Row],[bmi]]&lt;=29.9,"overweight","obesity")))</f>
        <v>overweight</v>
      </c>
      <c r="F218">
        <v>0</v>
      </c>
      <c r="G218" t="s">
        <v>10</v>
      </c>
      <c r="H218" t="s">
        <v>12</v>
      </c>
      <c r="I218">
        <v>10355.641</v>
      </c>
      <c r="J218" t="str">
        <f>IF(Table13[[#This Row],[charges($)]]&lt;=10000,"0-10K",IF(Table13[[#This Row],[charges($)]]&lt;=15000,"10k-15k",IF(Table13[[#This Row],[charges($)]]&gt;=20000,"20k+","15k-20k")))</f>
        <v>10k-15k</v>
      </c>
    </row>
    <row r="219" spans="1:10">
      <c r="A219">
        <v>27</v>
      </c>
      <c r="B21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19" t="s">
        <v>9</v>
      </c>
      <c r="D219">
        <v>23.1</v>
      </c>
      <c r="E219" t="str">
        <f>IF(Table13[[#This Row],[bmi]]&lt;18.5,"under weight",IF(Table13[[#This Row],[bmi]]&lt;=24.9,"normal weight",IF(Table13[[#This Row],[bmi]]&lt;=29.9,"overweight","obesity")))</f>
        <v>normal weight</v>
      </c>
      <c r="F219">
        <v>0</v>
      </c>
      <c r="G219" t="s">
        <v>10</v>
      </c>
      <c r="H219" t="s">
        <v>11</v>
      </c>
      <c r="I219">
        <v>2483.7359999999999</v>
      </c>
      <c r="J219" t="str">
        <f>IF(Table13[[#This Row],[charges($)]]&lt;=10000,"0-10K",IF(Table13[[#This Row],[charges($)]]&lt;=15000,"10k-15k",IF(Table13[[#This Row],[charges($)]]&gt;=20000,"20k+","15k-20k")))</f>
        <v>0-10K</v>
      </c>
    </row>
    <row r="220" spans="1:10">
      <c r="A220">
        <v>26</v>
      </c>
      <c r="B22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20" t="s">
        <v>6</v>
      </c>
      <c r="D220">
        <v>29.92</v>
      </c>
      <c r="E220" t="str">
        <f>IF(Table13[[#This Row],[bmi]]&lt;18.5,"under weight",IF(Table13[[#This Row],[bmi]]&lt;=24.9,"normal weight",IF(Table13[[#This Row],[bmi]]&lt;=29.9,"overweight","obesity")))</f>
        <v>obesity</v>
      </c>
      <c r="F220">
        <v>1</v>
      </c>
      <c r="G220" t="s">
        <v>10</v>
      </c>
      <c r="H220" t="s">
        <v>11</v>
      </c>
      <c r="I220">
        <v>3392.9767999999999</v>
      </c>
      <c r="J220" t="str">
        <f>IF(Table13[[#This Row],[charges($)]]&lt;=10000,"0-10K",IF(Table13[[#This Row],[charges($)]]&lt;=15000,"10k-15k",IF(Table13[[#This Row],[charges($)]]&gt;=20000,"20k+","15k-20k")))</f>
        <v>0-10K</v>
      </c>
    </row>
    <row r="221" spans="1:10">
      <c r="A221">
        <v>24</v>
      </c>
      <c r="B22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21" t="s">
        <v>6</v>
      </c>
      <c r="D221">
        <v>23.21</v>
      </c>
      <c r="E221" t="str">
        <f>IF(Table13[[#This Row],[bmi]]&lt;18.5,"under weight",IF(Table13[[#This Row],[bmi]]&lt;=24.9,"normal weight",IF(Table13[[#This Row],[bmi]]&lt;=29.9,"overweight","obesity")))</f>
        <v>normal weight</v>
      </c>
      <c r="F221">
        <v>0</v>
      </c>
      <c r="G221" t="s">
        <v>10</v>
      </c>
      <c r="H221" t="s">
        <v>11</v>
      </c>
      <c r="I221">
        <v>25081.76784</v>
      </c>
      <c r="J221" t="str">
        <f>IF(Table13[[#This Row],[charges($)]]&lt;=10000,"0-10K",IF(Table13[[#This Row],[charges($)]]&lt;=15000,"10k-15k",IF(Table13[[#This Row],[charges($)]]&gt;=20000,"20k+","15k-20k")))</f>
        <v>20k+</v>
      </c>
    </row>
    <row r="222" spans="1:10">
      <c r="A222">
        <v>34</v>
      </c>
      <c r="B22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222" t="s">
        <v>6</v>
      </c>
      <c r="D222">
        <v>33.700000000000003</v>
      </c>
      <c r="E222" t="str">
        <f>IF(Table13[[#This Row],[bmi]]&lt;18.5,"under weight",IF(Table13[[#This Row],[bmi]]&lt;=24.9,"normal weight",IF(Table13[[#This Row],[bmi]]&lt;=29.9,"overweight","obesity")))</f>
        <v>obesity</v>
      </c>
      <c r="F222">
        <v>1</v>
      </c>
      <c r="G222" t="s">
        <v>10</v>
      </c>
      <c r="H222" t="s">
        <v>8</v>
      </c>
      <c r="I222">
        <v>5012.4709999999995</v>
      </c>
      <c r="J222" t="str">
        <f>IF(Table13[[#This Row],[charges($)]]&lt;=10000,"0-10K",IF(Table13[[#This Row],[charges($)]]&lt;=15000,"10k-15k",IF(Table13[[#This Row],[charges($)]]&gt;=20000,"20k+","15k-20k")))</f>
        <v>0-10K</v>
      </c>
    </row>
    <row r="223" spans="1:10">
      <c r="A223">
        <v>53</v>
      </c>
      <c r="B22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23" t="s">
        <v>6</v>
      </c>
      <c r="D223">
        <v>33.25</v>
      </c>
      <c r="E223" t="str">
        <f>IF(Table13[[#This Row],[bmi]]&lt;18.5,"under weight",IF(Table13[[#This Row],[bmi]]&lt;=24.9,"normal weight",IF(Table13[[#This Row],[bmi]]&lt;=29.9,"overweight","obesity")))</f>
        <v>obesity</v>
      </c>
      <c r="F223">
        <v>0</v>
      </c>
      <c r="G223" t="s">
        <v>10</v>
      </c>
      <c r="H223" t="s">
        <v>13</v>
      </c>
      <c r="I223">
        <v>10564.8845</v>
      </c>
      <c r="J223" t="str">
        <f>IF(Table13[[#This Row],[charges($)]]&lt;=10000,"0-10K",IF(Table13[[#This Row],[charges($)]]&lt;=15000,"10k-15k",IF(Table13[[#This Row],[charges($)]]&gt;=20000,"20k+","15k-20k")))</f>
        <v>10k-15k</v>
      </c>
    </row>
    <row r="224" spans="1:10">
      <c r="A224">
        <v>32</v>
      </c>
      <c r="B224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224" t="s">
        <v>9</v>
      </c>
      <c r="D224">
        <v>30.8</v>
      </c>
      <c r="E224" t="str">
        <f>IF(Table13[[#This Row],[bmi]]&lt;18.5,"under weight",IF(Table13[[#This Row],[bmi]]&lt;=24.9,"normal weight",IF(Table13[[#This Row],[bmi]]&lt;=29.9,"overweight","obesity")))</f>
        <v>obesity</v>
      </c>
      <c r="F224">
        <v>3</v>
      </c>
      <c r="G224" t="s">
        <v>10</v>
      </c>
      <c r="H224" t="s">
        <v>8</v>
      </c>
      <c r="I224">
        <v>5253.5240000000003</v>
      </c>
      <c r="J224" t="str">
        <f>IF(Table13[[#This Row],[charges($)]]&lt;=10000,"0-10K",IF(Table13[[#This Row],[charges($)]]&lt;=15000,"10k-15k",IF(Table13[[#This Row],[charges($)]]&gt;=20000,"20k+","15k-20k")))</f>
        <v>0-10K</v>
      </c>
    </row>
    <row r="225" spans="1:10">
      <c r="A225">
        <v>19</v>
      </c>
      <c r="B225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225" t="s">
        <v>9</v>
      </c>
      <c r="D225">
        <v>34.799999999999997</v>
      </c>
      <c r="E225" t="str">
        <f>IF(Table13[[#This Row],[bmi]]&lt;18.5,"under weight",IF(Table13[[#This Row],[bmi]]&lt;=24.9,"normal weight",IF(Table13[[#This Row],[bmi]]&lt;=29.9,"overweight","obesity")))</f>
        <v>obesity</v>
      </c>
      <c r="F225">
        <v>0</v>
      </c>
      <c r="G225" t="s">
        <v>7</v>
      </c>
      <c r="H225" t="s">
        <v>8</v>
      </c>
      <c r="I225">
        <v>34779.614999999998</v>
      </c>
      <c r="J225" t="str">
        <f>IF(Table13[[#This Row],[charges($)]]&lt;=10000,"0-10K",IF(Table13[[#This Row],[charges($)]]&lt;=15000,"10k-15k",IF(Table13[[#This Row],[charges($)]]&gt;=20000,"20k+","15k-20k")))</f>
        <v>20k+</v>
      </c>
    </row>
    <row r="226" spans="1:10">
      <c r="A226">
        <v>42</v>
      </c>
      <c r="B22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226" t="s">
        <v>9</v>
      </c>
      <c r="D226">
        <v>24.64</v>
      </c>
      <c r="E226" t="str">
        <f>IF(Table13[[#This Row],[bmi]]&lt;18.5,"under weight",IF(Table13[[#This Row],[bmi]]&lt;=24.9,"normal weight",IF(Table13[[#This Row],[bmi]]&lt;=29.9,"overweight","obesity")))</f>
        <v>normal weight</v>
      </c>
      <c r="F226">
        <v>0</v>
      </c>
      <c r="G226" t="s">
        <v>7</v>
      </c>
      <c r="H226" t="s">
        <v>11</v>
      </c>
      <c r="I226">
        <v>19515.5416</v>
      </c>
      <c r="J226" t="str">
        <f>IF(Table13[[#This Row],[charges($)]]&lt;=10000,"0-10K",IF(Table13[[#This Row],[charges($)]]&lt;=15000,"10k-15k",IF(Table13[[#This Row],[charges($)]]&gt;=20000,"20k+","15k-20k")))</f>
        <v>15k-20k</v>
      </c>
    </row>
    <row r="227" spans="1:10">
      <c r="A227">
        <v>55</v>
      </c>
      <c r="B22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27" t="s">
        <v>9</v>
      </c>
      <c r="D227">
        <v>33.880000000000003</v>
      </c>
      <c r="E227" t="str">
        <f>IF(Table13[[#This Row],[bmi]]&lt;18.5,"under weight",IF(Table13[[#This Row],[bmi]]&lt;=24.9,"normal weight",IF(Table13[[#This Row],[bmi]]&lt;=29.9,"overweight","obesity")))</f>
        <v>obesity</v>
      </c>
      <c r="F227">
        <v>3</v>
      </c>
      <c r="G227" t="s">
        <v>10</v>
      </c>
      <c r="H227" t="s">
        <v>11</v>
      </c>
      <c r="I227">
        <v>11987.1682</v>
      </c>
      <c r="J227" t="str">
        <f>IF(Table13[[#This Row],[charges($)]]&lt;=10000,"0-10K",IF(Table13[[#This Row],[charges($)]]&lt;=15000,"10k-15k",IF(Table13[[#This Row],[charges($)]]&gt;=20000,"20k+","15k-20k")))</f>
        <v>10k-15k</v>
      </c>
    </row>
    <row r="228" spans="1:10">
      <c r="A228">
        <v>28</v>
      </c>
      <c r="B22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28" t="s">
        <v>9</v>
      </c>
      <c r="D228">
        <v>38.06</v>
      </c>
      <c r="E228" t="str">
        <f>IF(Table13[[#This Row],[bmi]]&lt;18.5,"under weight",IF(Table13[[#This Row],[bmi]]&lt;=24.9,"normal weight",IF(Table13[[#This Row],[bmi]]&lt;=29.9,"overweight","obesity")))</f>
        <v>obesity</v>
      </c>
      <c r="F228">
        <v>0</v>
      </c>
      <c r="G228" t="s">
        <v>10</v>
      </c>
      <c r="H228" t="s">
        <v>11</v>
      </c>
      <c r="I228">
        <v>2689.4953999999998</v>
      </c>
      <c r="J228" t="str">
        <f>IF(Table13[[#This Row],[charges($)]]&lt;=10000,"0-10K",IF(Table13[[#This Row],[charges($)]]&lt;=15000,"10k-15k",IF(Table13[[#This Row],[charges($)]]&gt;=20000,"20k+","15k-20k")))</f>
        <v>0-10K</v>
      </c>
    </row>
    <row r="229" spans="1:10">
      <c r="A229">
        <v>58</v>
      </c>
      <c r="B22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29" t="s">
        <v>6</v>
      </c>
      <c r="D229">
        <v>41.91</v>
      </c>
      <c r="E229" t="str">
        <f>IF(Table13[[#This Row],[bmi]]&lt;18.5,"under weight",IF(Table13[[#This Row],[bmi]]&lt;=24.9,"normal weight",IF(Table13[[#This Row],[bmi]]&lt;=29.9,"overweight","obesity")))</f>
        <v>obesity</v>
      </c>
      <c r="F229">
        <v>0</v>
      </c>
      <c r="G229" t="s">
        <v>10</v>
      </c>
      <c r="H229" t="s">
        <v>11</v>
      </c>
      <c r="I229">
        <v>24227.337240000001</v>
      </c>
      <c r="J229" t="str">
        <f>IF(Table13[[#This Row],[charges($)]]&lt;=10000,"0-10K",IF(Table13[[#This Row],[charges($)]]&lt;=15000,"10k-15k",IF(Table13[[#This Row],[charges($)]]&gt;=20000,"20k+","15k-20k")))</f>
        <v>20k+</v>
      </c>
    </row>
    <row r="230" spans="1:10">
      <c r="A230">
        <v>41</v>
      </c>
      <c r="B23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230" t="s">
        <v>6</v>
      </c>
      <c r="D230">
        <v>31.635000000000002</v>
      </c>
      <c r="E230" t="str">
        <f>IF(Table13[[#This Row],[bmi]]&lt;18.5,"under weight",IF(Table13[[#This Row],[bmi]]&lt;=24.9,"normal weight",IF(Table13[[#This Row],[bmi]]&lt;=29.9,"overweight","obesity")))</f>
        <v>obesity</v>
      </c>
      <c r="F230">
        <v>1</v>
      </c>
      <c r="G230" t="s">
        <v>10</v>
      </c>
      <c r="H230" t="s">
        <v>13</v>
      </c>
      <c r="I230">
        <v>7358.1756500000001</v>
      </c>
      <c r="J230" t="str">
        <f>IF(Table13[[#This Row],[charges($)]]&lt;=10000,"0-10K",IF(Table13[[#This Row],[charges($)]]&lt;=15000,"10k-15k",IF(Table13[[#This Row],[charges($)]]&gt;=20000,"20k+","15k-20k")))</f>
        <v>0-10K</v>
      </c>
    </row>
    <row r="231" spans="1:10">
      <c r="A231">
        <v>47</v>
      </c>
      <c r="B23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231" t="s">
        <v>9</v>
      </c>
      <c r="D231">
        <v>25.46</v>
      </c>
      <c r="E231" t="str">
        <f>IF(Table13[[#This Row],[bmi]]&lt;18.5,"under weight",IF(Table13[[#This Row],[bmi]]&lt;=24.9,"normal weight",IF(Table13[[#This Row],[bmi]]&lt;=29.9,"overweight","obesity")))</f>
        <v>overweight</v>
      </c>
      <c r="F231">
        <v>2</v>
      </c>
      <c r="G231" t="s">
        <v>10</v>
      </c>
      <c r="H231" t="s">
        <v>13</v>
      </c>
      <c r="I231">
        <v>9225.2564000000002</v>
      </c>
      <c r="J231" t="str">
        <f>IF(Table13[[#This Row],[charges($)]]&lt;=10000,"0-10K",IF(Table13[[#This Row],[charges($)]]&lt;=15000,"10k-15k",IF(Table13[[#This Row],[charges($)]]&gt;=20000,"20k+","15k-20k")))</f>
        <v>0-10K</v>
      </c>
    </row>
    <row r="232" spans="1:10">
      <c r="A232">
        <v>42</v>
      </c>
      <c r="B23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232" t="s">
        <v>6</v>
      </c>
      <c r="D232">
        <v>36.195</v>
      </c>
      <c r="E232" t="str">
        <f>IF(Table13[[#This Row],[bmi]]&lt;18.5,"under weight",IF(Table13[[#This Row],[bmi]]&lt;=24.9,"normal weight",IF(Table13[[#This Row],[bmi]]&lt;=29.9,"overweight","obesity")))</f>
        <v>obesity</v>
      </c>
      <c r="F232">
        <v>1</v>
      </c>
      <c r="G232" t="s">
        <v>10</v>
      </c>
      <c r="H232" t="s">
        <v>12</v>
      </c>
      <c r="I232">
        <v>7443.6430499999997</v>
      </c>
      <c r="J232" t="str">
        <f>IF(Table13[[#This Row],[charges($)]]&lt;=10000,"0-10K",IF(Table13[[#This Row],[charges($)]]&lt;=15000,"10k-15k",IF(Table13[[#This Row],[charges($)]]&gt;=20000,"20k+","15k-20k")))</f>
        <v>0-10K</v>
      </c>
    </row>
    <row r="233" spans="1:10">
      <c r="A233">
        <v>59</v>
      </c>
      <c r="B23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33" t="s">
        <v>6</v>
      </c>
      <c r="D233">
        <v>27.83</v>
      </c>
      <c r="E233" t="str">
        <f>IF(Table13[[#This Row],[bmi]]&lt;18.5,"under weight",IF(Table13[[#This Row],[bmi]]&lt;=24.9,"normal weight",IF(Table13[[#This Row],[bmi]]&lt;=29.9,"overweight","obesity")))</f>
        <v>overweight</v>
      </c>
      <c r="F233">
        <v>3</v>
      </c>
      <c r="G233" t="s">
        <v>10</v>
      </c>
      <c r="H233" t="s">
        <v>11</v>
      </c>
      <c r="I233">
        <v>14001.286700000001</v>
      </c>
      <c r="J233" t="str">
        <f>IF(Table13[[#This Row],[charges($)]]&lt;=10000,"0-10K",IF(Table13[[#This Row],[charges($)]]&lt;=15000,"10k-15k",IF(Table13[[#This Row],[charges($)]]&gt;=20000,"20k+","15k-20k")))</f>
        <v>10k-15k</v>
      </c>
    </row>
    <row r="234" spans="1:10">
      <c r="A234">
        <v>19</v>
      </c>
      <c r="B234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234" t="s">
        <v>6</v>
      </c>
      <c r="D234">
        <v>17.8</v>
      </c>
      <c r="E234" t="str">
        <f>IF(Table13[[#This Row],[bmi]]&lt;18.5,"under weight",IF(Table13[[#This Row],[bmi]]&lt;=24.9,"normal weight",IF(Table13[[#This Row],[bmi]]&lt;=29.9,"overweight","obesity")))</f>
        <v>under weight</v>
      </c>
      <c r="F234">
        <v>0</v>
      </c>
      <c r="G234" t="s">
        <v>10</v>
      </c>
      <c r="H234" t="s">
        <v>8</v>
      </c>
      <c r="I234">
        <v>1727.7850000000001</v>
      </c>
      <c r="J234" t="str">
        <f>IF(Table13[[#This Row],[charges($)]]&lt;=10000,"0-10K",IF(Table13[[#This Row],[charges($)]]&lt;=15000,"10k-15k",IF(Table13[[#This Row],[charges($)]]&gt;=20000,"20k+","15k-20k")))</f>
        <v>0-10K</v>
      </c>
    </row>
    <row r="235" spans="1:10">
      <c r="A235">
        <v>59</v>
      </c>
      <c r="B23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35" t="s">
        <v>9</v>
      </c>
      <c r="D235">
        <v>27.5</v>
      </c>
      <c r="E235" t="str">
        <f>IF(Table13[[#This Row],[bmi]]&lt;18.5,"under weight",IF(Table13[[#This Row],[bmi]]&lt;=24.9,"normal weight",IF(Table13[[#This Row],[bmi]]&lt;=29.9,"overweight","obesity")))</f>
        <v>overweight</v>
      </c>
      <c r="F235">
        <v>1</v>
      </c>
      <c r="G235" t="s">
        <v>10</v>
      </c>
      <c r="H235" t="s">
        <v>8</v>
      </c>
      <c r="I235">
        <v>12333.828</v>
      </c>
      <c r="J235" t="str">
        <f>IF(Table13[[#This Row],[charges($)]]&lt;=10000,"0-10K",IF(Table13[[#This Row],[charges($)]]&lt;=15000,"10k-15k",IF(Table13[[#This Row],[charges($)]]&gt;=20000,"20k+","15k-20k")))</f>
        <v>10k-15k</v>
      </c>
    </row>
    <row r="236" spans="1:10">
      <c r="A236">
        <v>39</v>
      </c>
      <c r="B23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236" t="s">
        <v>9</v>
      </c>
      <c r="D236">
        <v>24.51</v>
      </c>
      <c r="E236" t="str">
        <f>IF(Table13[[#This Row],[bmi]]&lt;18.5,"under weight",IF(Table13[[#This Row],[bmi]]&lt;=24.9,"normal weight",IF(Table13[[#This Row],[bmi]]&lt;=29.9,"overweight","obesity")))</f>
        <v>normal weight</v>
      </c>
      <c r="F236">
        <v>2</v>
      </c>
      <c r="G236" t="s">
        <v>10</v>
      </c>
      <c r="H236" t="s">
        <v>12</v>
      </c>
      <c r="I236">
        <v>6710.1918999999998</v>
      </c>
      <c r="J236" t="str">
        <f>IF(Table13[[#This Row],[charges($)]]&lt;=10000,"0-10K",IF(Table13[[#This Row],[charges($)]]&lt;=15000,"10k-15k",IF(Table13[[#This Row],[charges($)]]&gt;=20000,"20k+","15k-20k")))</f>
        <v>0-10K</v>
      </c>
    </row>
    <row r="237" spans="1:10">
      <c r="A237">
        <v>40</v>
      </c>
      <c r="B23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237" t="s">
        <v>6</v>
      </c>
      <c r="D237">
        <v>22.22</v>
      </c>
      <c r="E237" t="str">
        <f>IF(Table13[[#This Row],[bmi]]&lt;18.5,"under weight",IF(Table13[[#This Row],[bmi]]&lt;=24.9,"normal weight",IF(Table13[[#This Row],[bmi]]&lt;=29.9,"overweight","obesity")))</f>
        <v>normal weight</v>
      </c>
      <c r="F237">
        <v>2</v>
      </c>
      <c r="G237" t="s">
        <v>7</v>
      </c>
      <c r="H237" t="s">
        <v>11</v>
      </c>
      <c r="I237">
        <v>19444.265800000001</v>
      </c>
      <c r="J237" t="str">
        <f>IF(Table13[[#This Row],[charges($)]]&lt;=10000,"0-10K",IF(Table13[[#This Row],[charges($)]]&lt;=15000,"10k-15k",IF(Table13[[#This Row],[charges($)]]&gt;=20000,"20k+","15k-20k")))</f>
        <v>15k-20k</v>
      </c>
    </row>
    <row r="238" spans="1:10">
      <c r="A238">
        <v>18</v>
      </c>
      <c r="B238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238" t="s">
        <v>6</v>
      </c>
      <c r="D238">
        <v>26.73</v>
      </c>
      <c r="E238" t="str">
        <f>IF(Table13[[#This Row],[bmi]]&lt;18.5,"under weight",IF(Table13[[#This Row],[bmi]]&lt;=24.9,"normal weight",IF(Table13[[#This Row],[bmi]]&lt;=29.9,"overweight","obesity")))</f>
        <v>overweight</v>
      </c>
      <c r="F238">
        <v>0</v>
      </c>
      <c r="G238" t="s">
        <v>10</v>
      </c>
      <c r="H238" t="s">
        <v>11</v>
      </c>
      <c r="I238">
        <v>1615.7666999999999</v>
      </c>
      <c r="J238" t="str">
        <f>IF(Table13[[#This Row],[charges($)]]&lt;=10000,"0-10K",IF(Table13[[#This Row],[charges($)]]&lt;=15000,"10k-15k",IF(Table13[[#This Row],[charges($)]]&gt;=20000,"20k+","15k-20k")))</f>
        <v>0-10K</v>
      </c>
    </row>
    <row r="239" spans="1:10">
      <c r="A239">
        <v>31</v>
      </c>
      <c r="B23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239" t="s">
        <v>9</v>
      </c>
      <c r="D239">
        <v>38.39</v>
      </c>
      <c r="E239" t="str">
        <f>IF(Table13[[#This Row],[bmi]]&lt;18.5,"under weight",IF(Table13[[#This Row],[bmi]]&lt;=24.9,"normal weight",IF(Table13[[#This Row],[bmi]]&lt;=29.9,"overweight","obesity")))</f>
        <v>obesity</v>
      </c>
      <c r="F239">
        <v>2</v>
      </c>
      <c r="G239" t="s">
        <v>10</v>
      </c>
      <c r="H239" t="s">
        <v>11</v>
      </c>
      <c r="I239">
        <v>4463.2051000000001</v>
      </c>
      <c r="J239" t="str">
        <f>IF(Table13[[#This Row],[charges($)]]&lt;=10000,"0-10K",IF(Table13[[#This Row],[charges($)]]&lt;=15000,"10k-15k",IF(Table13[[#This Row],[charges($)]]&gt;=20000,"20k+","15k-20k")))</f>
        <v>0-10K</v>
      </c>
    </row>
    <row r="240" spans="1:10">
      <c r="A240">
        <v>19</v>
      </c>
      <c r="B240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240" t="s">
        <v>9</v>
      </c>
      <c r="D240">
        <v>29.07</v>
      </c>
      <c r="E240" t="str">
        <f>IF(Table13[[#This Row],[bmi]]&lt;18.5,"under weight",IF(Table13[[#This Row],[bmi]]&lt;=24.9,"normal weight",IF(Table13[[#This Row],[bmi]]&lt;=29.9,"overweight","obesity")))</f>
        <v>overweight</v>
      </c>
      <c r="F240">
        <v>0</v>
      </c>
      <c r="G240" t="s">
        <v>7</v>
      </c>
      <c r="H240" t="s">
        <v>12</v>
      </c>
      <c r="I240">
        <v>17352.6803</v>
      </c>
      <c r="J240" t="str">
        <f>IF(Table13[[#This Row],[charges($)]]&lt;=10000,"0-10K",IF(Table13[[#This Row],[charges($)]]&lt;=15000,"10k-15k",IF(Table13[[#This Row],[charges($)]]&gt;=20000,"20k+","15k-20k")))</f>
        <v>15k-20k</v>
      </c>
    </row>
    <row r="241" spans="1:10">
      <c r="A241">
        <v>44</v>
      </c>
      <c r="B24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241" t="s">
        <v>9</v>
      </c>
      <c r="D241">
        <v>38.06</v>
      </c>
      <c r="E241" t="str">
        <f>IF(Table13[[#This Row],[bmi]]&lt;18.5,"under weight",IF(Table13[[#This Row],[bmi]]&lt;=24.9,"normal weight",IF(Table13[[#This Row],[bmi]]&lt;=29.9,"overweight","obesity")))</f>
        <v>obesity</v>
      </c>
      <c r="F241">
        <v>1</v>
      </c>
      <c r="G241" t="s">
        <v>10</v>
      </c>
      <c r="H241" t="s">
        <v>11</v>
      </c>
      <c r="I241">
        <v>7152.6714000000002</v>
      </c>
      <c r="J241" t="str">
        <f>IF(Table13[[#This Row],[charges($)]]&lt;=10000,"0-10K",IF(Table13[[#This Row],[charges($)]]&lt;=15000,"10k-15k",IF(Table13[[#This Row],[charges($)]]&gt;=20000,"20k+","15k-20k")))</f>
        <v>0-10K</v>
      </c>
    </row>
    <row r="242" spans="1:10">
      <c r="A242">
        <v>23</v>
      </c>
      <c r="B24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42" t="s">
        <v>6</v>
      </c>
      <c r="D242">
        <v>36.67</v>
      </c>
      <c r="E242" t="str">
        <f>IF(Table13[[#This Row],[bmi]]&lt;18.5,"under weight",IF(Table13[[#This Row],[bmi]]&lt;=24.9,"normal weight",IF(Table13[[#This Row],[bmi]]&lt;=29.9,"overweight","obesity")))</f>
        <v>obesity</v>
      </c>
      <c r="F242">
        <v>2</v>
      </c>
      <c r="G242" t="s">
        <v>7</v>
      </c>
      <c r="H242" t="s">
        <v>13</v>
      </c>
      <c r="I242">
        <v>38511.628299999997</v>
      </c>
      <c r="J242" t="str">
        <f>IF(Table13[[#This Row],[charges($)]]&lt;=10000,"0-10K",IF(Table13[[#This Row],[charges($)]]&lt;=15000,"10k-15k",IF(Table13[[#This Row],[charges($)]]&gt;=20000,"20k+","15k-20k")))</f>
        <v>20k+</v>
      </c>
    </row>
    <row r="243" spans="1:10">
      <c r="A243">
        <v>33</v>
      </c>
      <c r="B24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243" t="s">
        <v>6</v>
      </c>
      <c r="D243">
        <v>22.135000000000002</v>
      </c>
      <c r="E243" t="str">
        <f>IF(Table13[[#This Row],[bmi]]&lt;18.5,"under weight",IF(Table13[[#This Row],[bmi]]&lt;=24.9,"normal weight",IF(Table13[[#This Row],[bmi]]&lt;=29.9,"overweight","obesity")))</f>
        <v>normal weight</v>
      </c>
      <c r="F243">
        <v>1</v>
      </c>
      <c r="G243" t="s">
        <v>10</v>
      </c>
      <c r="H243" t="s">
        <v>13</v>
      </c>
      <c r="I243">
        <v>5354.0746499999996</v>
      </c>
      <c r="J243" t="str">
        <f>IF(Table13[[#This Row],[charges($)]]&lt;=10000,"0-10K",IF(Table13[[#This Row],[charges($)]]&lt;=15000,"10k-15k",IF(Table13[[#This Row],[charges($)]]&gt;=20000,"20k+","15k-20k")))</f>
        <v>0-10K</v>
      </c>
    </row>
    <row r="244" spans="1:10">
      <c r="A244">
        <v>55</v>
      </c>
      <c r="B24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44" t="s">
        <v>6</v>
      </c>
      <c r="D244">
        <v>26.8</v>
      </c>
      <c r="E244" t="str">
        <f>IF(Table13[[#This Row],[bmi]]&lt;18.5,"under weight",IF(Table13[[#This Row],[bmi]]&lt;=24.9,"normal weight",IF(Table13[[#This Row],[bmi]]&lt;=29.9,"overweight","obesity")))</f>
        <v>overweight</v>
      </c>
      <c r="F244">
        <v>1</v>
      </c>
      <c r="G244" t="s">
        <v>10</v>
      </c>
      <c r="H244" t="s">
        <v>8</v>
      </c>
      <c r="I244">
        <v>35160.134570000002</v>
      </c>
      <c r="J244" t="str">
        <f>IF(Table13[[#This Row],[charges($)]]&lt;=10000,"0-10K",IF(Table13[[#This Row],[charges($)]]&lt;=15000,"10k-15k",IF(Table13[[#This Row],[charges($)]]&gt;=20000,"20k+","15k-20k")))</f>
        <v>20k+</v>
      </c>
    </row>
    <row r="245" spans="1:10">
      <c r="A245">
        <v>40</v>
      </c>
      <c r="B24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245" t="s">
        <v>9</v>
      </c>
      <c r="D245">
        <v>35.299999999999997</v>
      </c>
      <c r="E245" t="str">
        <f>IF(Table13[[#This Row],[bmi]]&lt;18.5,"under weight",IF(Table13[[#This Row],[bmi]]&lt;=24.9,"normal weight",IF(Table13[[#This Row],[bmi]]&lt;=29.9,"overweight","obesity")))</f>
        <v>obesity</v>
      </c>
      <c r="F245">
        <v>3</v>
      </c>
      <c r="G245" t="s">
        <v>10</v>
      </c>
      <c r="H245" t="s">
        <v>8</v>
      </c>
      <c r="I245">
        <v>7196.8670000000002</v>
      </c>
      <c r="J245" t="str">
        <f>IF(Table13[[#This Row],[charges($)]]&lt;=10000,"0-10K",IF(Table13[[#This Row],[charges($)]]&lt;=15000,"10k-15k",IF(Table13[[#This Row],[charges($)]]&gt;=20000,"20k+","15k-20k")))</f>
        <v>0-10K</v>
      </c>
    </row>
    <row r="246" spans="1:10">
      <c r="A246">
        <v>63</v>
      </c>
      <c r="B246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246" t="s">
        <v>6</v>
      </c>
      <c r="D246">
        <v>27.74</v>
      </c>
      <c r="E246" t="str">
        <f>IF(Table13[[#This Row],[bmi]]&lt;18.5,"under weight",IF(Table13[[#This Row],[bmi]]&lt;=24.9,"normal weight",IF(Table13[[#This Row],[bmi]]&lt;=29.9,"overweight","obesity")))</f>
        <v>overweight</v>
      </c>
      <c r="F246">
        <v>0</v>
      </c>
      <c r="G246" t="s">
        <v>7</v>
      </c>
      <c r="H246" t="s">
        <v>13</v>
      </c>
      <c r="I246">
        <v>29523.1656</v>
      </c>
      <c r="J246" t="str">
        <f>IF(Table13[[#This Row],[charges($)]]&lt;=10000,"0-10K",IF(Table13[[#This Row],[charges($)]]&lt;=15000,"10k-15k",IF(Table13[[#This Row],[charges($)]]&gt;=20000,"20k+","15k-20k")))</f>
        <v>20k+</v>
      </c>
    </row>
    <row r="247" spans="1:10">
      <c r="A247">
        <v>54</v>
      </c>
      <c r="B24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47" t="s">
        <v>9</v>
      </c>
      <c r="D247">
        <v>30.02</v>
      </c>
      <c r="E247" t="str">
        <f>IF(Table13[[#This Row],[bmi]]&lt;18.5,"under weight",IF(Table13[[#This Row],[bmi]]&lt;=24.9,"normal weight",IF(Table13[[#This Row],[bmi]]&lt;=29.9,"overweight","obesity")))</f>
        <v>obesity</v>
      </c>
      <c r="F247">
        <v>0</v>
      </c>
      <c r="G247" t="s">
        <v>10</v>
      </c>
      <c r="H247" t="s">
        <v>12</v>
      </c>
      <c r="I247">
        <v>24476.478510000001</v>
      </c>
      <c r="J247" t="str">
        <f>IF(Table13[[#This Row],[charges($)]]&lt;=10000,"0-10K",IF(Table13[[#This Row],[charges($)]]&lt;=15000,"10k-15k",IF(Table13[[#This Row],[charges($)]]&gt;=20000,"20k+","15k-20k")))</f>
        <v>20k+</v>
      </c>
    </row>
    <row r="248" spans="1:10">
      <c r="A248">
        <v>60</v>
      </c>
      <c r="B24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48" t="s">
        <v>6</v>
      </c>
      <c r="D248">
        <v>38.06</v>
      </c>
      <c r="E248" t="str">
        <f>IF(Table13[[#This Row],[bmi]]&lt;18.5,"under weight",IF(Table13[[#This Row],[bmi]]&lt;=24.9,"normal weight",IF(Table13[[#This Row],[bmi]]&lt;=29.9,"overweight","obesity")))</f>
        <v>obesity</v>
      </c>
      <c r="F248">
        <v>0</v>
      </c>
      <c r="G248" t="s">
        <v>10</v>
      </c>
      <c r="H248" t="s">
        <v>11</v>
      </c>
      <c r="I248">
        <v>12648.7034</v>
      </c>
      <c r="J248" t="str">
        <f>IF(Table13[[#This Row],[charges($)]]&lt;=10000,"0-10K",IF(Table13[[#This Row],[charges($)]]&lt;=15000,"10k-15k",IF(Table13[[#This Row],[charges($)]]&gt;=20000,"20k+","15k-20k")))</f>
        <v>10k-15k</v>
      </c>
    </row>
    <row r="249" spans="1:10">
      <c r="A249">
        <v>24</v>
      </c>
      <c r="B24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49" t="s">
        <v>9</v>
      </c>
      <c r="D249">
        <v>35.86</v>
      </c>
      <c r="E249" t="str">
        <f>IF(Table13[[#This Row],[bmi]]&lt;18.5,"under weight",IF(Table13[[#This Row],[bmi]]&lt;=24.9,"normal weight",IF(Table13[[#This Row],[bmi]]&lt;=29.9,"overweight","obesity")))</f>
        <v>obesity</v>
      </c>
      <c r="F249">
        <v>0</v>
      </c>
      <c r="G249" t="s">
        <v>10</v>
      </c>
      <c r="H249" t="s">
        <v>11</v>
      </c>
      <c r="I249">
        <v>1986.9333999999999</v>
      </c>
      <c r="J249" t="str">
        <f>IF(Table13[[#This Row],[charges($)]]&lt;=10000,"0-10K",IF(Table13[[#This Row],[charges($)]]&lt;=15000,"10k-15k",IF(Table13[[#This Row],[charges($)]]&gt;=20000,"20k+","15k-20k")))</f>
        <v>0-10K</v>
      </c>
    </row>
    <row r="250" spans="1:10">
      <c r="A250">
        <v>19</v>
      </c>
      <c r="B250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250" t="s">
        <v>9</v>
      </c>
      <c r="D250">
        <v>20.9</v>
      </c>
      <c r="E250" t="str">
        <f>IF(Table13[[#This Row],[bmi]]&lt;18.5,"under weight",IF(Table13[[#This Row],[bmi]]&lt;=24.9,"normal weight",IF(Table13[[#This Row],[bmi]]&lt;=29.9,"overweight","obesity")))</f>
        <v>normal weight</v>
      </c>
      <c r="F250">
        <v>1</v>
      </c>
      <c r="G250" t="s">
        <v>10</v>
      </c>
      <c r="H250" t="s">
        <v>8</v>
      </c>
      <c r="I250">
        <v>1832.0940000000001</v>
      </c>
      <c r="J250" t="str">
        <f>IF(Table13[[#This Row],[charges($)]]&lt;=10000,"0-10K",IF(Table13[[#This Row],[charges($)]]&lt;=15000,"10k-15k",IF(Table13[[#This Row],[charges($)]]&gt;=20000,"20k+","15k-20k")))</f>
        <v>0-10K</v>
      </c>
    </row>
    <row r="251" spans="1:10">
      <c r="A251">
        <v>29</v>
      </c>
      <c r="B25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51" t="s">
        <v>9</v>
      </c>
      <c r="D251">
        <v>28.975000000000001</v>
      </c>
      <c r="E251" t="str">
        <f>IF(Table13[[#This Row],[bmi]]&lt;18.5,"under weight",IF(Table13[[#This Row],[bmi]]&lt;=24.9,"normal weight",IF(Table13[[#This Row],[bmi]]&lt;=29.9,"overweight","obesity")))</f>
        <v>overweight</v>
      </c>
      <c r="F251">
        <v>1</v>
      </c>
      <c r="G251" t="s">
        <v>10</v>
      </c>
      <c r="H251" t="s">
        <v>13</v>
      </c>
      <c r="I251">
        <v>4040.55825</v>
      </c>
      <c r="J251" t="str">
        <f>IF(Table13[[#This Row],[charges($)]]&lt;=10000,"0-10K",IF(Table13[[#This Row],[charges($)]]&lt;=15000,"10k-15k",IF(Table13[[#This Row],[charges($)]]&gt;=20000,"20k+","15k-20k")))</f>
        <v>0-10K</v>
      </c>
    </row>
    <row r="252" spans="1:10">
      <c r="A252">
        <v>18</v>
      </c>
      <c r="B252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252" t="s">
        <v>9</v>
      </c>
      <c r="D252">
        <v>17.29</v>
      </c>
      <c r="E252" t="str">
        <f>IF(Table13[[#This Row],[bmi]]&lt;18.5,"under weight",IF(Table13[[#This Row],[bmi]]&lt;=24.9,"normal weight",IF(Table13[[#This Row],[bmi]]&lt;=29.9,"overweight","obesity")))</f>
        <v>under weight</v>
      </c>
      <c r="F252">
        <v>2</v>
      </c>
      <c r="G252" t="s">
        <v>7</v>
      </c>
      <c r="H252" t="s">
        <v>13</v>
      </c>
      <c r="I252">
        <v>12829.455099999999</v>
      </c>
      <c r="J252" t="str">
        <f>IF(Table13[[#This Row],[charges($)]]&lt;=10000,"0-10K",IF(Table13[[#This Row],[charges($)]]&lt;=15000,"10k-15k",IF(Table13[[#This Row],[charges($)]]&gt;=20000,"20k+","15k-20k")))</f>
        <v>10k-15k</v>
      </c>
    </row>
    <row r="253" spans="1:10">
      <c r="A253">
        <v>63</v>
      </c>
      <c r="B253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253" t="s">
        <v>6</v>
      </c>
      <c r="D253">
        <v>32.200000000000003</v>
      </c>
      <c r="E253" t="str">
        <f>IF(Table13[[#This Row],[bmi]]&lt;18.5,"under weight",IF(Table13[[#This Row],[bmi]]&lt;=24.9,"normal weight",IF(Table13[[#This Row],[bmi]]&lt;=29.9,"overweight","obesity")))</f>
        <v>obesity</v>
      </c>
      <c r="F253">
        <v>2</v>
      </c>
      <c r="G253" t="s">
        <v>7</v>
      </c>
      <c r="H253" t="s">
        <v>8</v>
      </c>
      <c r="I253">
        <v>47305.305</v>
      </c>
      <c r="J253" t="str">
        <f>IF(Table13[[#This Row],[charges($)]]&lt;=10000,"0-10K",IF(Table13[[#This Row],[charges($)]]&lt;=15000,"10k-15k",IF(Table13[[#This Row],[charges($)]]&gt;=20000,"20k+","15k-20k")))</f>
        <v>20k+</v>
      </c>
    </row>
    <row r="254" spans="1:10">
      <c r="A254">
        <v>54</v>
      </c>
      <c r="B25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54" t="s">
        <v>9</v>
      </c>
      <c r="D254">
        <v>34.21</v>
      </c>
      <c r="E254" t="str">
        <f>IF(Table13[[#This Row],[bmi]]&lt;18.5,"under weight",IF(Table13[[#This Row],[bmi]]&lt;=24.9,"normal weight",IF(Table13[[#This Row],[bmi]]&lt;=29.9,"overweight","obesity")))</f>
        <v>obesity</v>
      </c>
      <c r="F254">
        <v>2</v>
      </c>
      <c r="G254" t="s">
        <v>7</v>
      </c>
      <c r="H254" t="s">
        <v>11</v>
      </c>
      <c r="I254">
        <v>44260.749900000003</v>
      </c>
      <c r="J254" t="str">
        <f>IF(Table13[[#This Row],[charges($)]]&lt;=10000,"0-10K",IF(Table13[[#This Row],[charges($)]]&lt;=15000,"10k-15k",IF(Table13[[#This Row],[charges($)]]&gt;=20000,"20k+","15k-20k")))</f>
        <v>20k+</v>
      </c>
    </row>
    <row r="255" spans="1:10">
      <c r="A255">
        <v>27</v>
      </c>
      <c r="B25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55" t="s">
        <v>9</v>
      </c>
      <c r="D255">
        <v>30.3</v>
      </c>
      <c r="E255" t="str">
        <f>IF(Table13[[#This Row],[bmi]]&lt;18.5,"under weight",IF(Table13[[#This Row],[bmi]]&lt;=24.9,"normal weight",IF(Table13[[#This Row],[bmi]]&lt;=29.9,"overweight","obesity")))</f>
        <v>obesity</v>
      </c>
      <c r="F255">
        <v>3</v>
      </c>
      <c r="G255" t="s">
        <v>10</v>
      </c>
      <c r="H255" t="s">
        <v>8</v>
      </c>
      <c r="I255">
        <v>4260.7439999999997</v>
      </c>
      <c r="J255" t="str">
        <f>IF(Table13[[#This Row],[charges($)]]&lt;=10000,"0-10K",IF(Table13[[#This Row],[charges($)]]&lt;=15000,"10k-15k",IF(Table13[[#This Row],[charges($)]]&gt;=20000,"20k+","15k-20k")))</f>
        <v>0-10K</v>
      </c>
    </row>
    <row r="256" spans="1:10">
      <c r="A256">
        <v>50</v>
      </c>
      <c r="B25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256" t="s">
        <v>9</v>
      </c>
      <c r="D256">
        <v>31.824999999999999</v>
      </c>
      <c r="E256" t="str">
        <f>IF(Table13[[#This Row],[bmi]]&lt;18.5,"under weight",IF(Table13[[#This Row],[bmi]]&lt;=24.9,"normal weight",IF(Table13[[#This Row],[bmi]]&lt;=29.9,"overweight","obesity")))</f>
        <v>obesity</v>
      </c>
      <c r="F256">
        <v>0</v>
      </c>
      <c r="G256" t="s">
        <v>7</v>
      </c>
      <c r="H256" t="s">
        <v>13</v>
      </c>
      <c r="I256">
        <v>41097.161749999999</v>
      </c>
      <c r="J256" t="str">
        <f>IF(Table13[[#This Row],[charges($)]]&lt;=10000,"0-10K",IF(Table13[[#This Row],[charges($)]]&lt;=15000,"10k-15k",IF(Table13[[#This Row],[charges($)]]&gt;=20000,"20k+","15k-20k")))</f>
        <v>20k+</v>
      </c>
    </row>
    <row r="257" spans="1:10">
      <c r="A257">
        <v>55</v>
      </c>
      <c r="B25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57" t="s">
        <v>6</v>
      </c>
      <c r="D257">
        <v>25.364999999999998</v>
      </c>
      <c r="E257" t="str">
        <f>IF(Table13[[#This Row],[bmi]]&lt;18.5,"under weight",IF(Table13[[#This Row],[bmi]]&lt;=24.9,"normal weight",IF(Table13[[#This Row],[bmi]]&lt;=29.9,"overweight","obesity")))</f>
        <v>overweight</v>
      </c>
      <c r="F257">
        <v>3</v>
      </c>
      <c r="G257" t="s">
        <v>10</v>
      </c>
      <c r="H257" t="s">
        <v>13</v>
      </c>
      <c r="I257">
        <v>13047.332350000001</v>
      </c>
      <c r="J257" t="str">
        <f>IF(Table13[[#This Row],[charges($)]]&lt;=10000,"0-10K",IF(Table13[[#This Row],[charges($)]]&lt;=15000,"10k-15k",IF(Table13[[#This Row],[charges($)]]&gt;=20000,"20k+","15k-20k")))</f>
        <v>10k-15k</v>
      </c>
    </row>
    <row r="258" spans="1:10">
      <c r="A258">
        <v>56</v>
      </c>
      <c r="B25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58" t="s">
        <v>9</v>
      </c>
      <c r="D258">
        <v>33.630000000000003</v>
      </c>
      <c r="E258" t="str">
        <f>IF(Table13[[#This Row],[bmi]]&lt;18.5,"under weight",IF(Table13[[#This Row],[bmi]]&lt;=24.9,"normal weight",IF(Table13[[#This Row],[bmi]]&lt;=29.9,"overweight","obesity")))</f>
        <v>obesity</v>
      </c>
      <c r="F258">
        <v>0</v>
      </c>
      <c r="G258" t="s">
        <v>7</v>
      </c>
      <c r="H258" t="s">
        <v>12</v>
      </c>
      <c r="I258">
        <v>43921.183700000001</v>
      </c>
      <c r="J258" t="str">
        <f>IF(Table13[[#This Row],[charges($)]]&lt;=10000,"0-10K",IF(Table13[[#This Row],[charges($)]]&lt;=15000,"10k-15k",IF(Table13[[#This Row],[charges($)]]&gt;=20000,"20k+","15k-20k")))</f>
        <v>20k+</v>
      </c>
    </row>
    <row r="259" spans="1:10">
      <c r="A259">
        <v>38</v>
      </c>
      <c r="B25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259" t="s">
        <v>6</v>
      </c>
      <c r="D259">
        <v>40.15</v>
      </c>
      <c r="E259" t="str">
        <f>IF(Table13[[#This Row],[bmi]]&lt;18.5,"under weight",IF(Table13[[#This Row],[bmi]]&lt;=24.9,"normal weight",IF(Table13[[#This Row],[bmi]]&lt;=29.9,"overweight","obesity")))</f>
        <v>obesity</v>
      </c>
      <c r="F259">
        <v>0</v>
      </c>
      <c r="G259" t="s">
        <v>10</v>
      </c>
      <c r="H259" t="s">
        <v>11</v>
      </c>
      <c r="I259">
        <v>5400.9804999999997</v>
      </c>
      <c r="J259" t="str">
        <f>IF(Table13[[#This Row],[charges($)]]&lt;=10000,"0-10K",IF(Table13[[#This Row],[charges($)]]&lt;=15000,"10k-15k",IF(Table13[[#This Row],[charges($)]]&gt;=20000,"20k+","15k-20k")))</f>
        <v>0-10K</v>
      </c>
    </row>
    <row r="260" spans="1:10">
      <c r="A260">
        <v>51</v>
      </c>
      <c r="B26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60" t="s">
        <v>9</v>
      </c>
      <c r="D260">
        <v>24.414999999999999</v>
      </c>
      <c r="E260" t="str">
        <f>IF(Table13[[#This Row],[bmi]]&lt;18.5,"under weight",IF(Table13[[#This Row],[bmi]]&lt;=24.9,"normal weight",IF(Table13[[#This Row],[bmi]]&lt;=29.9,"overweight","obesity")))</f>
        <v>normal weight</v>
      </c>
      <c r="F260">
        <v>4</v>
      </c>
      <c r="G260" t="s">
        <v>10</v>
      </c>
      <c r="H260" t="s">
        <v>12</v>
      </c>
      <c r="I260">
        <v>11520.099850000001</v>
      </c>
      <c r="J260" t="str">
        <f>IF(Table13[[#This Row],[charges($)]]&lt;=10000,"0-10K",IF(Table13[[#This Row],[charges($)]]&lt;=15000,"10k-15k",IF(Table13[[#This Row],[charges($)]]&gt;=20000,"20k+","15k-20k")))</f>
        <v>10k-15k</v>
      </c>
    </row>
    <row r="261" spans="1:10">
      <c r="A261">
        <v>19</v>
      </c>
      <c r="B261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261" t="s">
        <v>9</v>
      </c>
      <c r="D261">
        <v>31.92</v>
      </c>
      <c r="E261" t="str">
        <f>IF(Table13[[#This Row],[bmi]]&lt;18.5,"under weight",IF(Table13[[#This Row],[bmi]]&lt;=24.9,"normal weight",IF(Table13[[#This Row],[bmi]]&lt;=29.9,"overweight","obesity")))</f>
        <v>obesity</v>
      </c>
      <c r="F261">
        <v>0</v>
      </c>
      <c r="G261" t="s">
        <v>7</v>
      </c>
      <c r="H261" t="s">
        <v>12</v>
      </c>
      <c r="I261">
        <v>33750.291799999999</v>
      </c>
      <c r="J261" t="str">
        <f>IF(Table13[[#This Row],[charges($)]]&lt;=10000,"0-10K",IF(Table13[[#This Row],[charges($)]]&lt;=15000,"10k-15k",IF(Table13[[#This Row],[charges($)]]&gt;=20000,"20k+","15k-20k")))</f>
        <v>20k+</v>
      </c>
    </row>
    <row r="262" spans="1:10">
      <c r="A262">
        <v>58</v>
      </c>
      <c r="B262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62" t="s">
        <v>6</v>
      </c>
      <c r="D262">
        <v>25.2</v>
      </c>
      <c r="E262" t="str">
        <f>IF(Table13[[#This Row],[bmi]]&lt;18.5,"under weight",IF(Table13[[#This Row],[bmi]]&lt;=24.9,"normal weight",IF(Table13[[#This Row],[bmi]]&lt;=29.9,"overweight","obesity")))</f>
        <v>overweight</v>
      </c>
      <c r="F262">
        <v>0</v>
      </c>
      <c r="G262" t="s">
        <v>10</v>
      </c>
      <c r="H262" t="s">
        <v>8</v>
      </c>
      <c r="I262">
        <v>11837.16</v>
      </c>
      <c r="J262" t="str">
        <f>IF(Table13[[#This Row],[charges($)]]&lt;=10000,"0-10K",IF(Table13[[#This Row],[charges($)]]&lt;=15000,"10k-15k",IF(Table13[[#This Row],[charges($)]]&gt;=20000,"20k+","15k-20k")))</f>
        <v>10k-15k</v>
      </c>
    </row>
    <row r="263" spans="1:10">
      <c r="A263">
        <v>20</v>
      </c>
      <c r="B263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263" t="s">
        <v>6</v>
      </c>
      <c r="D263">
        <v>26.84</v>
      </c>
      <c r="E263" t="str">
        <f>IF(Table13[[#This Row],[bmi]]&lt;18.5,"under weight",IF(Table13[[#This Row],[bmi]]&lt;=24.9,"normal weight",IF(Table13[[#This Row],[bmi]]&lt;=29.9,"overweight","obesity")))</f>
        <v>overweight</v>
      </c>
      <c r="F263">
        <v>1</v>
      </c>
      <c r="G263" t="s">
        <v>7</v>
      </c>
      <c r="H263" t="s">
        <v>11</v>
      </c>
      <c r="I263">
        <v>17085.267599999999</v>
      </c>
      <c r="J263" t="str">
        <f>IF(Table13[[#This Row],[charges($)]]&lt;=10000,"0-10K",IF(Table13[[#This Row],[charges($)]]&lt;=15000,"10k-15k",IF(Table13[[#This Row],[charges($)]]&gt;=20000,"20k+","15k-20k")))</f>
        <v>15k-20k</v>
      </c>
    </row>
    <row r="264" spans="1:10">
      <c r="A264">
        <v>52</v>
      </c>
      <c r="B26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64" t="s">
        <v>9</v>
      </c>
      <c r="D264">
        <v>24.32</v>
      </c>
      <c r="E264" t="str">
        <f>IF(Table13[[#This Row],[bmi]]&lt;18.5,"under weight",IF(Table13[[#This Row],[bmi]]&lt;=24.9,"normal weight",IF(Table13[[#This Row],[bmi]]&lt;=29.9,"overweight","obesity")))</f>
        <v>normal weight</v>
      </c>
      <c r="F264">
        <v>3</v>
      </c>
      <c r="G264" t="s">
        <v>7</v>
      </c>
      <c r="H264" t="s">
        <v>13</v>
      </c>
      <c r="I264">
        <v>24869.836800000001</v>
      </c>
      <c r="J264" t="str">
        <f>IF(Table13[[#This Row],[charges($)]]&lt;=10000,"0-10K",IF(Table13[[#This Row],[charges($)]]&lt;=15000,"10k-15k",IF(Table13[[#This Row],[charges($)]]&gt;=20000,"20k+","15k-20k")))</f>
        <v>20k+</v>
      </c>
    </row>
    <row r="265" spans="1:10">
      <c r="A265">
        <v>19</v>
      </c>
      <c r="B265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265" t="s">
        <v>9</v>
      </c>
      <c r="D265">
        <v>36.954999999999998</v>
      </c>
      <c r="E265" t="str">
        <f>IF(Table13[[#This Row],[bmi]]&lt;18.5,"under weight",IF(Table13[[#This Row],[bmi]]&lt;=24.9,"normal weight",IF(Table13[[#This Row],[bmi]]&lt;=29.9,"overweight","obesity")))</f>
        <v>obesity</v>
      </c>
      <c r="F265">
        <v>0</v>
      </c>
      <c r="G265" t="s">
        <v>7</v>
      </c>
      <c r="H265" t="s">
        <v>12</v>
      </c>
      <c r="I265">
        <v>36219.405449999998</v>
      </c>
      <c r="J265" t="str">
        <f>IF(Table13[[#This Row],[charges($)]]&lt;=10000,"0-10K",IF(Table13[[#This Row],[charges($)]]&lt;=15000,"10k-15k",IF(Table13[[#This Row],[charges($)]]&gt;=20000,"20k+","15k-20k")))</f>
        <v>20k+</v>
      </c>
    </row>
    <row r="266" spans="1:10">
      <c r="A266">
        <v>53</v>
      </c>
      <c r="B266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66" t="s">
        <v>6</v>
      </c>
      <c r="D266">
        <v>38.06</v>
      </c>
      <c r="E266" t="str">
        <f>IF(Table13[[#This Row],[bmi]]&lt;18.5,"under weight",IF(Table13[[#This Row],[bmi]]&lt;=24.9,"normal weight",IF(Table13[[#This Row],[bmi]]&lt;=29.9,"overweight","obesity")))</f>
        <v>obesity</v>
      </c>
      <c r="F266">
        <v>3</v>
      </c>
      <c r="G266" t="s">
        <v>10</v>
      </c>
      <c r="H266" t="s">
        <v>11</v>
      </c>
      <c r="I266">
        <v>20462.997660000001</v>
      </c>
      <c r="J266" t="str">
        <f>IF(Table13[[#This Row],[charges($)]]&lt;=10000,"0-10K",IF(Table13[[#This Row],[charges($)]]&lt;=15000,"10k-15k",IF(Table13[[#This Row],[charges($)]]&gt;=20000,"20k+","15k-20k")))</f>
        <v>20k+</v>
      </c>
    </row>
    <row r="267" spans="1:10">
      <c r="A267">
        <v>46</v>
      </c>
      <c r="B26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267" t="s">
        <v>9</v>
      </c>
      <c r="D267">
        <v>42.35</v>
      </c>
      <c r="E267" t="str">
        <f>IF(Table13[[#This Row],[bmi]]&lt;18.5,"under weight",IF(Table13[[#This Row],[bmi]]&lt;=24.9,"normal weight",IF(Table13[[#This Row],[bmi]]&lt;=29.9,"overweight","obesity")))</f>
        <v>obesity</v>
      </c>
      <c r="F267">
        <v>3</v>
      </c>
      <c r="G267" t="s">
        <v>7</v>
      </c>
      <c r="H267" t="s">
        <v>11</v>
      </c>
      <c r="I267">
        <v>46151.124499999998</v>
      </c>
      <c r="J267" t="str">
        <f>IF(Table13[[#This Row],[charges($)]]&lt;=10000,"0-10K",IF(Table13[[#This Row],[charges($)]]&lt;=15000,"10k-15k",IF(Table13[[#This Row],[charges($)]]&gt;=20000,"20k+","15k-20k")))</f>
        <v>20k+</v>
      </c>
    </row>
    <row r="268" spans="1:10">
      <c r="A268">
        <v>40</v>
      </c>
      <c r="B26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268" t="s">
        <v>9</v>
      </c>
      <c r="D268">
        <v>19.8</v>
      </c>
      <c r="E268" t="str">
        <f>IF(Table13[[#This Row],[bmi]]&lt;18.5,"under weight",IF(Table13[[#This Row],[bmi]]&lt;=24.9,"normal weight",IF(Table13[[#This Row],[bmi]]&lt;=29.9,"overweight","obesity")))</f>
        <v>normal weight</v>
      </c>
      <c r="F268">
        <v>1</v>
      </c>
      <c r="G268" t="s">
        <v>7</v>
      </c>
      <c r="H268" t="s">
        <v>11</v>
      </c>
      <c r="I268">
        <v>17179.522000000001</v>
      </c>
      <c r="J268" t="str">
        <f>IF(Table13[[#This Row],[charges($)]]&lt;=10000,"0-10K",IF(Table13[[#This Row],[charges($)]]&lt;=15000,"10k-15k",IF(Table13[[#This Row],[charges($)]]&gt;=20000,"20k+","15k-20k")))</f>
        <v>15k-20k</v>
      </c>
    </row>
    <row r="269" spans="1:10">
      <c r="A269">
        <v>59</v>
      </c>
      <c r="B26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69" t="s">
        <v>6</v>
      </c>
      <c r="D269">
        <v>32.395000000000003</v>
      </c>
      <c r="E269" t="str">
        <f>IF(Table13[[#This Row],[bmi]]&lt;18.5,"under weight",IF(Table13[[#This Row],[bmi]]&lt;=24.9,"normal weight",IF(Table13[[#This Row],[bmi]]&lt;=29.9,"overweight","obesity")))</f>
        <v>obesity</v>
      </c>
      <c r="F269">
        <v>3</v>
      </c>
      <c r="G269" t="s">
        <v>10</v>
      </c>
      <c r="H269" t="s">
        <v>13</v>
      </c>
      <c r="I269">
        <v>14590.63205</v>
      </c>
      <c r="J269" t="str">
        <f>IF(Table13[[#This Row],[charges($)]]&lt;=10000,"0-10K",IF(Table13[[#This Row],[charges($)]]&lt;=15000,"10k-15k",IF(Table13[[#This Row],[charges($)]]&gt;=20000,"20k+","15k-20k")))</f>
        <v>10k-15k</v>
      </c>
    </row>
    <row r="270" spans="1:10">
      <c r="A270">
        <v>45</v>
      </c>
      <c r="B27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270" t="s">
        <v>9</v>
      </c>
      <c r="D270">
        <v>30.2</v>
      </c>
      <c r="E270" t="str">
        <f>IF(Table13[[#This Row],[bmi]]&lt;18.5,"under weight",IF(Table13[[#This Row],[bmi]]&lt;=24.9,"normal weight",IF(Table13[[#This Row],[bmi]]&lt;=29.9,"overweight","obesity")))</f>
        <v>obesity</v>
      </c>
      <c r="F270">
        <v>1</v>
      </c>
      <c r="G270" t="s">
        <v>10</v>
      </c>
      <c r="H270" t="s">
        <v>8</v>
      </c>
      <c r="I270">
        <v>7441.0529999999999</v>
      </c>
      <c r="J270" t="str">
        <f>IF(Table13[[#This Row],[charges($)]]&lt;=10000,"0-10K",IF(Table13[[#This Row],[charges($)]]&lt;=15000,"10k-15k",IF(Table13[[#This Row],[charges($)]]&gt;=20000,"20k+","15k-20k")))</f>
        <v>0-10K</v>
      </c>
    </row>
    <row r="271" spans="1:10">
      <c r="A271">
        <v>49</v>
      </c>
      <c r="B27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271" t="s">
        <v>9</v>
      </c>
      <c r="D271">
        <v>25.84</v>
      </c>
      <c r="E271" t="str">
        <f>IF(Table13[[#This Row],[bmi]]&lt;18.5,"under weight",IF(Table13[[#This Row],[bmi]]&lt;=24.9,"normal weight",IF(Table13[[#This Row],[bmi]]&lt;=29.9,"overweight","obesity")))</f>
        <v>overweight</v>
      </c>
      <c r="F271">
        <v>1</v>
      </c>
      <c r="G271" t="s">
        <v>10</v>
      </c>
      <c r="H271" t="s">
        <v>13</v>
      </c>
      <c r="I271">
        <v>9282.4806000000008</v>
      </c>
      <c r="J271" t="str">
        <f>IF(Table13[[#This Row],[charges($)]]&lt;=10000,"0-10K",IF(Table13[[#This Row],[charges($)]]&lt;=15000,"10k-15k",IF(Table13[[#This Row],[charges($)]]&gt;=20000,"20k+","15k-20k")))</f>
        <v>0-10K</v>
      </c>
    </row>
    <row r="272" spans="1:10">
      <c r="A272">
        <v>18</v>
      </c>
      <c r="B272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272" t="s">
        <v>9</v>
      </c>
      <c r="D272">
        <v>29.37</v>
      </c>
      <c r="E272" t="str">
        <f>IF(Table13[[#This Row],[bmi]]&lt;18.5,"under weight",IF(Table13[[#This Row],[bmi]]&lt;=24.9,"normal weight",IF(Table13[[#This Row],[bmi]]&lt;=29.9,"overweight","obesity")))</f>
        <v>overweight</v>
      </c>
      <c r="F272">
        <v>1</v>
      </c>
      <c r="G272" t="s">
        <v>10</v>
      </c>
      <c r="H272" t="s">
        <v>11</v>
      </c>
      <c r="I272">
        <v>1719.4363000000001</v>
      </c>
      <c r="J272" t="str">
        <f>IF(Table13[[#This Row],[charges($)]]&lt;=10000,"0-10K",IF(Table13[[#This Row],[charges($)]]&lt;=15000,"10k-15k",IF(Table13[[#This Row],[charges($)]]&gt;=20000,"20k+","15k-20k")))</f>
        <v>0-10K</v>
      </c>
    </row>
    <row r="273" spans="1:10">
      <c r="A273">
        <v>50</v>
      </c>
      <c r="B27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273" t="s">
        <v>9</v>
      </c>
      <c r="D273">
        <v>34.200000000000003</v>
      </c>
      <c r="E273" t="str">
        <f>IF(Table13[[#This Row],[bmi]]&lt;18.5,"under weight",IF(Table13[[#This Row],[bmi]]&lt;=24.9,"normal weight",IF(Table13[[#This Row],[bmi]]&lt;=29.9,"overweight","obesity")))</f>
        <v>obesity</v>
      </c>
      <c r="F273">
        <v>2</v>
      </c>
      <c r="G273" t="s">
        <v>7</v>
      </c>
      <c r="H273" t="s">
        <v>8</v>
      </c>
      <c r="I273">
        <v>42856.838000000003</v>
      </c>
      <c r="J273" t="str">
        <f>IF(Table13[[#This Row],[charges($)]]&lt;=10000,"0-10K",IF(Table13[[#This Row],[charges($)]]&lt;=15000,"10k-15k",IF(Table13[[#This Row],[charges($)]]&gt;=20000,"20k+","15k-20k")))</f>
        <v>20k+</v>
      </c>
    </row>
    <row r="274" spans="1:10">
      <c r="A274">
        <v>41</v>
      </c>
      <c r="B27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274" t="s">
        <v>9</v>
      </c>
      <c r="D274">
        <v>37.049999999999997</v>
      </c>
      <c r="E274" t="str">
        <f>IF(Table13[[#This Row],[bmi]]&lt;18.5,"under weight",IF(Table13[[#This Row],[bmi]]&lt;=24.9,"normal weight",IF(Table13[[#This Row],[bmi]]&lt;=29.9,"overweight","obesity")))</f>
        <v>obesity</v>
      </c>
      <c r="F274">
        <v>2</v>
      </c>
      <c r="G274" t="s">
        <v>10</v>
      </c>
      <c r="H274" t="s">
        <v>12</v>
      </c>
      <c r="I274">
        <v>7265.7025000000003</v>
      </c>
      <c r="J274" t="str">
        <f>IF(Table13[[#This Row],[charges($)]]&lt;=10000,"0-10K",IF(Table13[[#This Row],[charges($)]]&lt;=15000,"10k-15k",IF(Table13[[#This Row],[charges($)]]&gt;=20000,"20k+","15k-20k")))</f>
        <v>0-10K</v>
      </c>
    </row>
    <row r="275" spans="1:10">
      <c r="A275">
        <v>50</v>
      </c>
      <c r="B27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275" t="s">
        <v>9</v>
      </c>
      <c r="D275">
        <v>27.454999999999998</v>
      </c>
      <c r="E275" t="str">
        <f>IF(Table13[[#This Row],[bmi]]&lt;18.5,"under weight",IF(Table13[[#This Row],[bmi]]&lt;=24.9,"normal weight",IF(Table13[[#This Row],[bmi]]&lt;=29.9,"overweight","obesity")))</f>
        <v>overweight</v>
      </c>
      <c r="F275">
        <v>1</v>
      </c>
      <c r="G275" t="s">
        <v>10</v>
      </c>
      <c r="H275" t="s">
        <v>13</v>
      </c>
      <c r="I275">
        <v>9617.6624499999998</v>
      </c>
      <c r="J275" t="str">
        <f>IF(Table13[[#This Row],[charges($)]]&lt;=10000,"0-10K",IF(Table13[[#This Row],[charges($)]]&lt;=15000,"10k-15k",IF(Table13[[#This Row],[charges($)]]&gt;=20000,"20k+","15k-20k")))</f>
        <v>0-10K</v>
      </c>
    </row>
    <row r="276" spans="1:10">
      <c r="A276">
        <v>25</v>
      </c>
      <c r="B27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76" t="s">
        <v>9</v>
      </c>
      <c r="D276">
        <v>27.55</v>
      </c>
      <c r="E276" t="str">
        <f>IF(Table13[[#This Row],[bmi]]&lt;18.5,"under weight",IF(Table13[[#This Row],[bmi]]&lt;=24.9,"normal weight",IF(Table13[[#This Row],[bmi]]&lt;=29.9,"overweight","obesity")))</f>
        <v>overweight</v>
      </c>
      <c r="F276">
        <v>0</v>
      </c>
      <c r="G276" t="s">
        <v>10</v>
      </c>
      <c r="H276" t="s">
        <v>12</v>
      </c>
      <c r="I276">
        <v>2523.1695</v>
      </c>
      <c r="J276" t="str">
        <f>IF(Table13[[#This Row],[charges($)]]&lt;=10000,"0-10K",IF(Table13[[#This Row],[charges($)]]&lt;=15000,"10k-15k",IF(Table13[[#This Row],[charges($)]]&gt;=20000,"20k+","15k-20k")))</f>
        <v>0-10K</v>
      </c>
    </row>
    <row r="277" spans="1:10">
      <c r="A277">
        <v>47</v>
      </c>
      <c r="B27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277" t="s">
        <v>6</v>
      </c>
      <c r="D277">
        <v>26.6</v>
      </c>
      <c r="E277" t="str">
        <f>IF(Table13[[#This Row],[bmi]]&lt;18.5,"under weight",IF(Table13[[#This Row],[bmi]]&lt;=24.9,"normal weight",IF(Table13[[#This Row],[bmi]]&lt;=29.9,"overweight","obesity")))</f>
        <v>overweight</v>
      </c>
      <c r="F277">
        <v>2</v>
      </c>
      <c r="G277" t="s">
        <v>10</v>
      </c>
      <c r="H277" t="s">
        <v>13</v>
      </c>
      <c r="I277">
        <v>9715.8410000000003</v>
      </c>
      <c r="J277" t="str">
        <f>IF(Table13[[#This Row],[charges($)]]&lt;=10000,"0-10K",IF(Table13[[#This Row],[charges($)]]&lt;=15000,"10k-15k",IF(Table13[[#This Row],[charges($)]]&gt;=20000,"20k+","15k-20k")))</f>
        <v>0-10K</v>
      </c>
    </row>
    <row r="278" spans="1:10">
      <c r="A278">
        <v>19</v>
      </c>
      <c r="B278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278" t="s">
        <v>9</v>
      </c>
      <c r="D278">
        <v>20.614999999999998</v>
      </c>
      <c r="E278" t="str">
        <f>IF(Table13[[#This Row],[bmi]]&lt;18.5,"under weight",IF(Table13[[#This Row],[bmi]]&lt;=24.9,"normal weight",IF(Table13[[#This Row],[bmi]]&lt;=29.9,"overweight","obesity")))</f>
        <v>normal weight</v>
      </c>
      <c r="F278">
        <v>2</v>
      </c>
      <c r="G278" t="s">
        <v>10</v>
      </c>
      <c r="H278" t="s">
        <v>12</v>
      </c>
      <c r="I278">
        <v>2803.69785</v>
      </c>
      <c r="J278" t="str">
        <f>IF(Table13[[#This Row],[charges($)]]&lt;=10000,"0-10K",IF(Table13[[#This Row],[charges($)]]&lt;=15000,"10k-15k",IF(Table13[[#This Row],[charges($)]]&gt;=20000,"20k+","15k-20k")))</f>
        <v>0-10K</v>
      </c>
    </row>
    <row r="279" spans="1:10">
      <c r="A279">
        <v>22</v>
      </c>
      <c r="B27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79" t="s">
        <v>6</v>
      </c>
      <c r="D279">
        <v>24.3</v>
      </c>
      <c r="E279" t="str">
        <f>IF(Table13[[#This Row],[bmi]]&lt;18.5,"under weight",IF(Table13[[#This Row],[bmi]]&lt;=24.9,"normal weight",IF(Table13[[#This Row],[bmi]]&lt;=29.9,"overweight","obesity")))</f>
        <v>normal weight</v>
      </c>
      <c r="F279">
        <v>0</v>
      </c>
      <c r="G279" t="s">
        <v>10</v>
      </c>
      <c r="H279" t="s">
        <v>8</v>
      </c>
      <c r="I279">
        <v>2150.4690000000001</v>
      </c>
      <c r="J279" t="str">
        <f>IF(Table13[[#This Row],[charges($)]]&lt;=10000,"0-10K",IF(Table13[[#This Row],[charges($)]]&lt;=15000,"10k-15k",IF(Table13[[#This Row],[charges($)]]&gt;=20000,"20k+","15k-20k")))</f>
        <v>0-10K</v>
      </c>
    </row>
    <row r="280" spans="1:10">
      <c r="A280">
        <v>59</v>
      </c>
      <c r="B28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80" t="s">
        <v>9</v>
      </c>
      <c r="D280">
        <v>31.79</v>
      </c>
      <c r="E280" t="str">
        <f>IF(Table13[[#This Row],[bmi]]&lt;18.5,"under weight",IF(Table13[[#This Row],[bmi]]&lt;=24.9,"normal weight",IF(Table13[[#This Row],[bmi]]&lt;=29.9,"overweight","obesity")))</f>
        <v>obesity</v>
      </c>
      <c r="F280">
        <v>2</v>
      </c>
      <c r="G280" t="s">
        <v>10</v>
      </c>
      <c r="H280" t="s">
        <v>11</v>
      </c>
      <c r="I280">
        <v>12928.7911</v>
      </c>
      <c r="J280" t="str">
        <f>IF(Table13[[#This Row],[charges($)]]&lt;=10000,"0-10K",IF(Table13[[#This Row],[charges($)]]&lt;=15000,"10k-15k",IF(Table13[[#This Row],[charges($)]]&gt;=20000,"20k+","15k-20k")))</f>
        <v>10k-15k</v>
      </c>
    </row>
    <row r="281" spans="1:10">
      <c r="A281">
        <v>51</v>
      </c>
      <c r="B28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81" t="s">
        <v>6</v>
      </c>
      <c r="D281">
        <v>21.56</v>
      </c>
      <c r="E281" t="str">
        <f>IF(Table13[[#This Row],[bmi]]&lt;18.5,"under weight",IF(Table13[[#This Row],[bmi]]&lt;=24.9,"normal weight",IF(Table13[[#This Row],[bmi]]&lt;=29.9,"overweight","obesity")))</f>
        <v>normal weight</v>
      </c>
      <c r="F281">
        <v>1</v>
      </c>
      <c r="G281" t="s">
        <v>10</v>
      </c>
      <c r="H281" t="s">
        <v>11</v>
      </c>
      <c r="I281">
        <v>9855.1314000000002</v>
      </c>
      <c r="J281" t="str">
        <f>IF(Table13[[#This Row],[charges($)]]&lt;=10000,"0-10K",IF(Table13[[#This Row],[charges($)]]&lt;=15000,"10k-15k",IF(Table13[[#This Row],[charges($)]]&gt;=20000,"20k+","15k-20k")))</f>
        <v>0-10K</v>
      </c>
    </row>
    <row r="282" spans="1:10">
      <c r="A282">
        <v>40</v>
      </c>
      <c r="B28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282" t="s">
        <v>6</v>
      </c>
      <c r="D282">
        <v>28.12</v>
      </c>
      <c r="E282" t="str">
        <f>IF(Table13[[#This Row],[bmi]]&lt;18.5,"under weight",IF(Table13[[#This Row],[bmi]]&lt;=24.9,"normal weight",IF(Table13[[#This Row],[bmi]]&lt;=29.9,"overweight","obesity")))</f>
        <v>overweight</v>
      </c>
      <c r="F282">
        <v>1</v>
      </c>
      <c r="G282" t="s">
        <v>7</v>
      </c>
      <c r="H282" t="s">
        <v>13</v>
      </c>
      <c r="I282">
        <v>22331.566800000001</v>
      </c>
      <c r="J282" t="str">
        <f>IF(Table13[[#This Row],[charges($)]]&lt;=10000,"0-10K",IF(Table13[[#This Row],[charges($)]]&lt;=15000,"10k-15k",IF(Table13[[#This Row],[charges($)]]&gt;=20000,"20k+","15k-20k")))</f>
        <v>20k+</v>
      </c>
    </row>
    <row r="283" spans="1:10">
      <c r="A283">
        <v>54</v>
      </c>
      <c r="B28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83" t="s">
        <v>9</v>
      </c>
      <c r="D283">
        <v>40.564999999999998</v>
      </c>
      <c r="E283" t="str">
        <f>IF(Table13[[#This Row],[bmi]]&lt;18.5,"under weight",IF(Table13[[#This Row],[bmi]]&lt;=24.9,"normal weight",IF(Table13[[#This Row],[bmi]]&lt;=29.9,"overweight","obesity")))</f>
        <v>obesity</v>
      </c>
      <c r="F283">
        <v>3</v>
      </c>
      <c r="G283" t="s">
        <v>7</v>
      </c>
      <c r="H283" t="s">
        <v>13</v>
      </c>
      <c r="I283">
        <v>48549.178350000002</v>
      </c>
      <c r="J283" t="str">
        <f>IF(Table13[[#This Row],[charges($)]]&lt;=10000,"0-10K",IF(Table13[[#This Row],[charges($)]]&lt;=15000,"10k-15k",IF(Table13[[#This Row],[charges($)]]&gt;=20000,"20k+","15k-20k")))</f>
        <v>20k+</v>
      </c>
    </row>
    <row r="284" spans="1:10">
      <c r="A284">
        <v>30</v>
      </c>
      <c r="B28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84" t="s">
        <v>9</v>
      </c>
      <c r="D284">
        <v>27.645</v>
      </c>
      <c r="E284" t="str">
        <f>IF(Table13[[#This Row],[bmi]]&lt;18.5,"under weight",IF(Table13[[#This Row],[bmi]]&lt;=24.9,"normal weight",IF(Table13[[#This Row],[bmi]]&lt;=29.9,"overweight","obesity")))</f>
        <v>overweight</v>
      </c>
      <c r="F284">
        <v>1</v>
      </c>
      <c r="G284" t="s">
        <v>10</v>
      </c>
      <c r="H284" t="s">
        <v>13</v>
      </c>
      <c r="I284">
        <v>4237.12655</v>
      </c>
      <c r="J284" t="str">
        <f>IF(Table13[[#This Row],[charges($)]]&lt;=10000,"0-10K",IF(Table13[[#This Row],[charges($)]]&lt;=15000,"10k-15k",IF(Table13[[#This Row],[charges($)]]&gt;=20000,"20k+","15k-20k")))</f>
        <v>0-10K</v>
      </c>
    </row>
    <row r="285" spans="1:10">
      <c r="A285">
        <v>55</v>
      </c>
      <c r="B28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85" t="s">
        <v>6</v>
      </c>
      <c r="D285">
        <v>32.395000000000003</v>
      </c>
      <c r="E285" t="str">
        <f>IF(Table13[[#This Row],[bmi]]&lt;18.5,"under weight",IF(Table13[[#This Row],[bmi]]&lt;=24.9,"normal weight",IF(Table13[[#This Row],[bmi]]&lt;=29.9,"overweight","obesity")))</f>
        <v>obesity</v>
      </c>
      <c r="F285">
        <v>1</v>
      </c>
      <c r="G285" t="s">
        <v>10</v>
      </c>
      <c r="H285" t="s">
        <v>13</v>
      </c>
      <c r="I285">
        <v>11879.10405</v>
      </c>
      <c r="J285" t="str">
        <f>IF(Table13[[#This Row],[charges($)]]&lt;=10000,"0-10K",IF(Table13[[#This Row],[charges($)]]&lt;=15000,"10k-15k",IF(Table13[[#This Row],[charges($)]]&gt;=20000,"20k+","15k-20k")))</f>
        <v>10k-15k</v>
      </c>
    </row>
    <row r="286" spans="1:10">
      <c r="A286">
        <v>52</v>
      </c>
      <c r="B286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86" t="s">
        <v>6</v>
      </c>
      <c r="D286">
        <v>31.2</v>
      </c>
      <c r="E286" t="str">
        <f>IF(Table13[[#This Row],[bmi]]&lt;18.5,"under weight",IF(Table13[[#This Row],[bmi]]&lt;=24.9,"normal weight",IF(Table13[[#This Row],[bmi]]&lt;=29.9,"overweight","obesity")))</f>
        <v>obesity</v>
      </c>
      <c r="F286">
        <v>0</v>
      </c>
      <c r="G286" t="s">
        <v>10</v>
      </c>
      <c r="H286" t="s">
        <v>8</v>
      </c>
      <c r="I286">
        <v>9625.92</v>
      </c>
      <c r="J286" t="str">
        <f>IF(Table13[[#This Row],[charges($)]]&lt;=10000,"0-10K",IF(Table13[[#This Row],[charges($)]]&lt;=15000,"10k-15k",IF(Table13[[#This Row],[charges($)]]&gt;=20000,"20k+","15k-20k")))</f>
        <v>0-10K</v>
      </c>
    </row>
    <row r="287" spans="1:10">
      <c r="A287">
        <v>46</v>
      </c>
      <c r="B28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287" t="s">
        <v>9</v>
      </c>
      <c r="D287">
        <v>26.62</v>
      </c>
      <c r="E287" t="str">
        <f>IF(Table13[[#This Row],[bmi]]&lt;18.5,"under weight",IF(Table13[[#This Row],[bmi]]&lt;=24.9,"normal weight",IF(Table13[[#This Row],[bmi]]&lt;=29.9,"overweight","obesity")))</f>
        <v>overweight</v>
      </c>
      <c r="F287">
        <v>1</v>
      </c>
      <c r="G287" t="s">
        <v>10</v>
      </c>
      <c r="H287" t="s">
        <v>11</v>
      </c>
      <c r="I287">
        <v>7742.1098000000002</v>
      </c>
      <c r="J287" t="str">
        <f>IF(Table13[[#This Row],[charges($)]]&lt;=10000,"0-10K",IF(Table13[[#This Row],[charges($)]]&lt;=15000,"10k-15k",IF(Table13[[#This Row],[charges($)]]&gt;=20000,"20k+","15k-20k")))</f>
        <v>0-10K</v>
      </c>
    </row>
    <row r="288" spans="1:10">
      <c r="A288">
        <v>46</v>
      </c>
      <c r="B28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288" t="s">
        <v>6</v>
      </c>
      <c r="D288">
        <v>48.07</v>
      </c>
      <c r="E288" t="str">
        <f>IF(Table13[[#This Row],[bmi]]&lt;18.5,"under weight",IF(Table13[[#This Row],[bmi]]&lt;=24.9,"normal weight",IF(Table13[[#This Row],[bmi]]&lt;=29.9,"overweight","obesity")))</f>
        <v>obesity</v>
      </c>
      <c r="F288">
        <v>2</v>
      </c>
      <c r="G288" t="s">
        <v>10</v>
      </c>
      <c r="H288" t="s">
        <v>13</v>
      </c>
      <c r="I288">
        <v>9432.9253000000008</v>
      </c>
      <c r="J288" t="str">
        <f>IF(Table13[[#This Row],[charges($)]]&lt;=10000,"0-10K",IF(Table13[[#This Row],[charges($)]]&lt;=15000,"10k-15k",IF(Table13[[#This Row],[charges($)]]&gt;=20000,"20k+","15k-20k")))</f>
        <v>0-10K</v>
      </c>
    </row>
    <row r="289" spans="1:10">
      <c r="A289">
        <v>63</v>
      </c>
      <c r="B289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289" t="s">
        <v>6</v>
      </c>
      <c r="D289">
        <v>26.22</v>
      </c>
      <c r="E289" t="str">
        <f>IF(Table13[[#This Row],[bmi]]&lt;18.5,"under weight",IF(Table13[[#This Row],[bmi]]&lt;=24.9,"normal weight",IF(Table13[[#This Row],[bmi]]&lt;=29.9,"overweight","obesity")))</f>
        <v>overweight</v>
      </c>
      <c r="F289">
        <v>0</v>
      </c>
      <c r="G289" t="s">
        <v>10</v>
      </c>
      <c r="H289" t="s">
        <v>12</v>
      </c>
      <c r="I289">
        <v>14256.192800000001</v>
      </c>
      <c r="J289" t="str">
        <f>IF(Table13[[#This Row],[charges($)]]&lt;=10000,"0-10K",IF(Table13[[#This Row],[charges($)]]&lt;=15000,"10k-15k",IF(Table13[[#This Row],[charges($)]]&gt;=20000,"20k+","15k-20k")))</f>
        <v>10k-15k</v>
      </c>
    </row>
    <row r="290" spans="1:10">
      <c r="A290">
        <v>59</v>
      </c>
      <c r="B29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90" t="s">
        <v>6</v>
      </c>
      <c r="D290">
        <v>36.765000000000001</v>
      </c>
      <c r="E290" t="str">
        <f>IF(Table13[[#This Row],[bmi]]&lt;18.5,"under weight",IF(Table13[[#This Row],[bmi]]&lt;=24.9,"normal weight",IF(Table13[[#This Row],[bmi]]&lt;=29.9,"overweight","obesity")))</f>
        <v>obesity</v>
      </c>
      <c r="F290">
        <v>1</v>
      </c>
      <c r="G290" t="s">
        <v>7</v>
      </c>
      <c r="H290" t="s">
        <v>13</v>
      </c>
      <c r="I290">
        <v>47896.79135</v>
      </c>
      <c r="J290" t="str">
        <f>IF(Table13[[#This Row],[charges($)]]&lt;=10000,"0-10K",IF(Table13[[#This Row],[charges($)]]&lt;=15000,"10k-15k",IF(Table13[[#This Row],[charges($)]]&gt;=20000,"20k+","15k-20k")))</f>
        <v>20k+</v>
      </c>
    </row>
    <row r="291" spans="1:10">
      <c r="A291">
        <v>52</v>
      </c>
      <c r="B29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291" t="s">
        <v>9</v>
      </c>
      <c r="D291">
        <v>26.4</v>
      </c>
      <c r="E291" t="str">
        <f>IF(Table13[[#This Row],[bmi]]&lt;18.5,"under weight",IF(Table13[[#This Row],[bmi]]&lt;=24.9,"normal weight",IF(Table13[[#This Row],[bmi]]&lt;=29.9,"overweight","obesity")))</f>
        <v>overweight</v>
      </c>
      <c r="F291">
        <v>3</v>
      </c>
      <c r="G291" t="s">
        <v>10</v>
      </c>
      <c r="H291" t="s">
        <v>11</v>
      </c>
      <c r="I291">
        <v>25992.821039999999</v>
      </c>
      <c r="J291" t="str">
        <f>IF(Table13[[#This Row],[charges($)]]&lt;=10000,"0-10K",IF(Table13[[#This Row],[charges($)]]&lt;=15000,"10k-15k",IF(Table13[[#This Row],[charges($)]]&gt;=20000,"20k+","15k-20k")))</f>
        <v>20k+</v>
      </c>
    </row>
    <row r="292" spans="1:10">
      <c r="A292">
        <v>28</v>
      </c>
      <c r="B29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92" t="s">
        <v>6</v>
      </c>
      <c r="D292">
        <v>33.4</v>
      </c>
      <c r="E292" t="str">
        <f>IF(Table13[[#This Row],[bmi]]&lt;18.5,"under weight",IF(Table13[[#This Row],[bmi]]&lt;=24.9,"normal weight",IF(Table13[[#This Row],[bmi]]&lt;=29.9,"overweight","obesity")))</f>
        <v>obesity</v>
      </c>
      <c r="F292">
        <v>0</v>
      </c>
      <c r="G292" t="s">
        <v>10</v>
      </c>
      <c r="H292" t="s">
        <v>8</v>
      </c>
      <c r="I292">
        <v>3172.018</v>
      </c>
      <c r="J292" t="str">
        <f>IF(Table13[[#This Row],[charges($)]]&lt;=10000,"0-10K",IF(Table13[[#This Row],[charges($)]]&lt;=15000,"10k-15k",IF(Table13[[#This Row],[charges($)]]&gt;=20000,"20k+","15k-20k")))</f>
        <v>0-10K</v>
      </c>
    </row>
    <row r="293" spans="1:10">
      <c r="A293">
        <v>29</v>
      </c>
      <c r="B29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93" t="s">
        <v>9</v>
      </c>
      <c r="D293">
        <v>29.64</v>
      </c>
      <c r="E293" t="str">
        <f>IF(Table13[[#This Row],[bmi]]&lt;18.5,"under weight",IF(Table13[[#This Row],[bmi]]&lt;=24.9,"normal weight",IF(Table13[[#This Row],[bmi]]&lt;=29.9,"overweight","obesity")))</f>
        <v>overweight</v>
      </c>
      <c r="F293">
        <v>1</v>
      </c>
      <c r="G293" t="s">
        <v>10</v>
      </c>
      <c r="H293" t="s">
        <v>13</v>
      </c>
      <c r="I293">
        <v>20277.807509999999</v>
      </c>
      <c r="J293" t="str">
        <f>IF(Table13[[#This Row],[charges($)]]&lt;=10000,"0-10K",IF(Table13[[#This Row],[charges($)]]&lt;=15000,"10k-15k",IF(Table13[[#This Row],[charges($)]]&gt;=20000,"20k+","15k-20k")))</f>
        <v>20k+</v>
      </c>
    </row>
    <row r="294" spans="1:10">
      <c r="A294">
        <v>25</v>
      </c>
      <c r="B29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94" t="s">
        <v>9</v>
      </c>
      <c r="D294">
        <v>45.54</v>
      </c>
      <c r="E294" t="str">
        <f>IF(Table13[[#This Row],[bmi]]&lt;18.5,"under weight",IF(Table13[[#This Row],[bmi]]&lt;=24.9,"normal weight",IF(Table13[[#This Row],[bmi]]&lt;=29.9,"overweight","obesity")))</f>
        <v>obesity</v>
      </c>
      <c r="F294">
        <v>2</v>
      </c>
      <c r="G294" t="s">
        <v>7</v>
      </c>
      <c r="H294" t="s">
        <v>11</v>
      </c>
      <c r="I294">
        <v>42112.2356</v>
      </c>
      <c r="J294" t="str">
        <f>IF(Table13[[#This Row],[charges($)]]&lt;=10000,"0-10K",IF(Table13[[#This Row],[charges($)]]&lt;=15000,"10k-15k",IF(Table13[[#This Row],[charges($)]]&gt;=20000,"20k+","15k-20k")))</f>
        <v>20k+</v>
      </c>
    </row>
    <row r="295" spans="1:10">
      <c r="A295">
        <v>22</v>
      </c>
      <c r="B29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95" t="s">
        <v>6</v>
      </c>
      <c r="D295">
        <v>28.82</v>
      </c>
      <c r="E295" t="str">
        <f>IF(Table13[[#This Row],[bmi]]&lt;18.5,"under weight",IF(Table13[[#This Row],[bmi]]&lt;=24.9,"normal weight",IF(Table13[[#This Row],[bmi]]&lt;=29.9,"overweight","obesity")))</f>
        <v>overweight</v>
      </c>
      <c r="F295">
        <v>0</v>
      </c>
      <c r="G295" t="s">
        <v>10</v>
      </c>
      <c r="H295" t="s">
        <v>11</v>
      </c>
      <c r="I295">
        <v>2156.7518</v>
      </c>
      <c r="J295" t="str">
        <f>IF(Table13[[#This Row],[charges($)]]&lt;=10000,"0-10K",IF(Table13[[#This Row],[charges($)]]&lt;=15000,"10k-15k",IF(Table13[[#This Row],[charges($)]]&gt;=20000,"20k+","15k-20k")))</f>
        <v>0-10K</v>
      </c>
    </row>
    <row r="296" spans="1:10">
      <c r="A296">
        <v>25</v>
      </c>
      <c r="B29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296" t="s">
        <v>9</v>
      </c>
      <c r="D296">
        <v>26.8</v>
      </c>
      <c r="E296" t="str">
        <f>IF(Table13[[#This Row],[bmi]]&lt;18.5,"under weight",IF(Table13[[#This Row],[bmi]]&lt;=24.9,"normal weight",IF(Table13[[#This Row],[bmi]]&lt;=29.9,"overweight","obesity")))</f>
        <v>overweight</v>
      </c>
      <c r="F296">
        <v>3</v>
      </c>
      <c r="G296" t="s">
        <v>10</v>
      </c>
      <c r="H296" t="s">
        <v>8</v>
      </c>
      <c r="I296">
        <v>3906.127</v>
      </c>
      <c r="J296" t="str">
        <f>IF(Table13[[#This Row],[charges($)]]&lt;=10000,"0-10K",IF(Table13[[#This Row],[charges($)]]&lt;=15000,"10k-15k",IF(Table13[[#This Row],[charges($)]]&gt;=20000,"20k+","15k-20k")))</f>
        <v>0-10K</v>
      </c>
    </row>
    <row r="297" spans="1:10">
      <c r="A297">
        <v>18</v>
      </c>
      <c r="B297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297" t="s">
        <v>9</v>
      </c>
      <c r="D297">
        <v>22.99</v>
      </c>
      <c r="E297" t="str">
        <f>IF(Table13[[#This Row],[bmi]]&lt;18.5,"under weight",IF(Table13[[#This Row],[bmi]]&lt;=24.9,"normal weight",IF(Table13[[#This Row],[bmi]]&lt;=29.9,"overweight","obesity")))</f>
        <v>normal weight</v>
      </c>
      <c r="F297">
        <v>0</v>
      </c>
      <c r="G297" t="s">
        <v>10</v>
      </c>
      <c r="H297" t="s">
        <v>13</v>
      </c>
      <c r="I297">
        <v>1704.5681</v>
      </c>
      <c r="J297" t="str">
        <f>IF(Table13[[#This Row],[charges($)]]&lt;=10000,"0-10K",IF(Table13[[#This Row],[charges($)]]&lt;=15000,"10k-15k",IF(Table13[[#This Row],[charges($)]]&gt;=20000,"20k+","15k-20k")))</f>
        <v>0-10K</v>
      </c>
    </row>
    <row r="298" spans="1:10">
      <c r="A298">
        <v>19</v>
      </c>
      <c r="B298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298" t="s">
        <v>9</v>
      </c>
      <c r="D298">
        <v>27.7</v>
      </c>
      <c r="E298" t="str">
        <f>IF(Table13[[#This Row],[bmi]]&lt;18.5,"under weight",IF(Table13[[#This Row],[bmi]]&lt;=24.9,"normal weight",IF(Table13[[#This Row],[bmi]]&lt;=29.9,"overweight","obesity")))</f>
        <v>overweight</v>
      </c>
      <c r="F298">
        <v>0</v>
      </c>
      <c r="G298" t="s">
        <v>7</v>
      </c>
      <c r="H298" t="s">
        <v>8</v>
      </c>
      <c r="I298">
        <v>16297.846</v>
      </c>
      <c r="J298" t="str">
        <f>IF(Table13[[#This Row],[charges($)]]&lt;=10000,"0-10K",IF(Table13[[#This Row],[charges($)]]&lt;=15000,"10k-15k",IF(Table13[[#This Row],[charges($)]]&gt;=20000,"20k+","15k-20k")))</f>
        <v>15k-20k</v>
      </c>
    </row>
    <row r="299" spans="1:10">
      <c r="A299">
        <v>47</v>
      </c>
      <c r="B29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299" t="s">
        <v>9</v>
      </c>
      <c r="D299">
        <v>25.41</v>
      </c>
      <c r="E299" t="str">
        <f>IF(Table13[[#This Row],[bmi]]&lt;18.5,"under weight",IF(Table13[[#This Row],[bmi]]&lt;=24.9,"normal weight",IF(Table13[[#This Row],[bmi]]&lt;=29.9,"overweight","obesity")))</f>
        <v>overweight</v>
      </c>
      <c r="F299">
        <v>1</v>
      </c>
      <c r="G299" t="s">
        <v>7</v>
      </c>
      <c r="H299" t="s">
        <v>11</v>
      </c>
      <c r="I299">
        <v>21978.676899999999</v>
      </c>
      <c r="J299" t="str">
        <f>IF(Table13[[#This Row],[charges($)]]&lt;=10000,"0-10K",IF(Table13[[#This Row],[charges($)]]&lt;=15000,"10k-15k",IF(Table13[[#This Row],[charges($)]]&gt;=20000,"20k+","15k-20k")))</f>
        <v>20k+</v>
      </c>
    </row>
    <row r="300" spans="1:10">
      <c r="A300">
        <v>31</v>
      </c>
      <c r="B30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300" t="s">
        <v>9</v>
      </c>
      <c r="D300">
        <v>34.39</v>
      </c>
      <c r="E300" t="str">
        <f>IF(Table13[[#This Row],[bmi]]&lt;18.5,"under weight",IF(Table13[[#This Row],[bmi]]&lt;=24.9,"normal weight",IF(Table13[[#This Row],[bmi]]&lt;=29.9,"overweight","obesity")))</f>
        <v>obesity</v>
      </c>
      <c r="F300">
        <v>3</v>
      </c>
      <c r="G300" t="s">
        <v>7</v>
      </c>
      <c r="H300" t="s">
        <v>12</v>
      </c>
      <c r="I300">
        <v>38746.355100000001</v>
      </c>
      <c r="J300" t="str">
        <f>IF(Table13[[#This Row],[charges($)]]&lt;=10000,"0-10K",IF(Table13[[#This Row],[charges($)]]&lt;=15000,"10k-15k",IF(Table13[[#This Row],[charges($)]]&gt;=20000,"20k+","15k-20k")))</f>
        <v>20k+</v>
      </c>
    </row>
    <row r="301" spans="1:10">
      <c r="A301">
        <v>48</v>
      </c>
      <c r="B30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01" t="s">
        <v>6</v>
      </c>
      <c r="D301">
        <v>28.88</v>
      </c>
      <c r="E301" t="str">
        <f>IF(Table13[[#This Row],[bmi]]&lt;18.5,"under weight",IF(Table13[[#This Row],[bmi]]&lt;=24.9,"normal weight",IF(Table13[[#This Row],[bmi]]&lt;=29.9,"overweight","obesity")))</f>
        <v>overweight</v>
      </c>
      <c r="F301">
        <v>1</v>
      </c>
      <c r="G301" t="s">
        <v>10</v>
      </c>
      <c r="H301" t="s">
        <v>12</v>
      </c>
      <c r="I301">
        <v>9249.4951999999994</v>
      </c>
      <c r="J301" t="str">
        <f>IF(Table13[[#This Row],[charges($)]]&lt;=10000,"0-10K",IF(Table13[[#This Row],[charges($)]]&lt;=15000,"10k-15k",IF(Table13[[#This Row],[charges($)]]&gt;=20000,"20k+","15k-20k")))</f>
        <v>0-10K</v>
      </c>
    </row>
    <row r="302" spans="1:10">
      <c r="A302">
        <v>36</v>
      </c>
      <c r="B30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302" t="s">
        <v>9</v>
      </c>
      <c r="D302">
        <v>27.55</v>
      </c>
      <c r="E302" t="str">
        <f>IF(Table13[[#This Row],[bmi]]&lt;18.5,"under weight",IF(Table13[[#This Row],[bmi]]&lt;=24.9,"normal weight",IF(Table13[[#This Row],[bmi]]&lt;=29.9,"overweight","obesity")))</f>
        <v>overweight</v>
      </c>
      <c r="F302">
        <v>3</v>
      </c>
      <c r="G302" t="s">
        <v>10</v>
      </c>
      <c r="H302" t="s">
        <v>13</v>
      </c>
      <c r="I302">
        <v>6746.7425000000003</v>
      </c>
      <c r="J302" t="str">
        <f>IF(Table13[[#This Row],[charges($)]]&lt;=10000,"0-10K",IF(Table13[[#This Row],[charges($)]]&lt;=15000,"10k-15k",IF(Table13[[#This Row],[charges($)]]&gt;=20000,"20k+","15k-20k")))</f>
        <v>0-10K</v>
      </c>
    </row>
    <row r="303" spans="1:10">
      <c r="A303">
        <v>53</v>
      </c>
      <c r="B30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303" t="s">
        <v>6</v>
      </c>
      <c r="D303">
        <v>22.61</v>
      </c>
      <c r="E303" t="str">
        <f>IF(Table13[[#This Row],[bmi]]&lt;18.5,"under weight",IF(Table13[[#This Row],[bmi]]&lt;=24.9,"normal weight",IF(Table13[[#This Row],[bmi]]&lt;=29.9,"overweight","obesity")))</f>
        <v>normal weight</v>
      </c>
      <c r="F303">
        <v>3</v>
      </c>
      <c r="G303" t="s">
        <v>7</v>
      </c>
      <c r="H303" t="s">
        <v>13</v>
      </c>
      <c r="I303">
        <v>24873.384900000001</v>
      </c>
      <c r="J303" t="str">
        <f>IF(Table13[[#This Row],[charges($)]]&lt;=10000,"0-10K",IF(Table13[[#This Row],[charges($)]]&lt;=15000,"10k-15k",IF(Table13[[#This Row],[charges($)]]&gt;=20000,"20k+","15k-20k")))</f>
        <v>20k+</v>
      </c>
    </row>
    <row r="304" spans="1:10">
      <c r="A304">
        <v>56</v>
      </c>
      <c r="B30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304" t="s">
        <v>6</v>
      </c>
      <c r="D304">
        <v>37.51</v>
      </c>
      <c r="E304" t="str">
        <f>IF(Table13[[#This Row],[bmi]]&lt;18.5,"under weight",IF(Table13[[#This Row],[bmi]]&lt;=24.9,"normal weight",IF(Table13[[#This Row],[bmi]]&lt;=29.9,"overweight","obesity")))</f>
        <v>obesity</v>
      </c>
      <c r="F304">
        <v>2</v>
      </c>
      <c r="G304" t="s">
        <v>10</v>
      </c>
      <c r="H304" t="s">
        <v>11</v>
      </c>
      <c r="I304">
        <v>12265.5069</v>
      </c>
      <c r="J304" t="str">
        <f>IF(Table13[[#This Row],[charges($)]]&lt;=10000,"0-10K",IF(Table13[[#This Row],[charges($)]]&lt;=15000,"10k-15k",IF(Table13[[#This Row],[charges($)]]&gt;=20000,"20k+","15k-20k")))</f>
        <v>10k-15k</v>
      </c>
    </row>
    <row r="305" spans="1:10">
      <c r="A305">
        <v>28</v>
      </c>
      <c r="B30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05" t="s">
        <v>6</v>
      </c>
      <c r="D305">
        <v>33</v>
      </c>
      <c r="E305" t="str">
        <f>IF(Table13[[#This Row],[bmi]]&lt;18.5,"under weight",IF(Table13[[#This Row],[bmi]]&lt;=24.9,"normal weight",IF(Table13[[#This Row],[bmi]]&lt;=29.9,"overweight","obesity")))</f>
        <v>obesity</v>
      </c>
      <c r="F305">
        <v>2</v>
      </c>
      <c r="G305" t="s">
        <v>10</v>
      </c>
      <c r="H305" t="s">
        <v>11</v>
      </c>
      <c r="I305">
        <v>4349.4620000000004</v>
      </c>
      <c r="J305" t="str">
        <f>IF(Table13[[#This Row],[charges($)]]&lt;=10000,"0-10K",IF(Table13[[#This Row],[charges($)]]&lt;=15000,"10k-15k",IF(Table13[[#This Row],[charges($)]]&gt;=20000,"20k+","15k-20k")))</f>
        <v>0-10K</v>
      </c>
    </row>
    <row r="306" spans="1:10">
      <c r="A306">
        <v>57</v>
      </c>
      <c r="B306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306" t="s">
        <v>6</v>
      </c>
      <c r="D306">
        <v>38</v>
      </c>
      <c r="E306" t="str">
        <f>IF(Table13[[#This Row],[bmi]]&lt;18.5,"under weight",IF(Table13[[#This Row],[bmi]]&lt;=24.9,"normal weight",IF(Table13[[#This Row],[bmi]]&lt;=29.9,"overweight","obesity")))</f>
        <v>obesity</v>
      </c>
      <c r="F306">
        <v>2</v>
      </c>
      <c r="G306" t="s">
        <v>10</v>
      </c>
      <c r="H306" t="s">
        <v>8</v>
      </c>
      <c r="I306">
        <v>12646.207</v>
      </c>
      <c r="J306" t="str">
        <f>IF(Table13[[#This Row],[charges($)]]&lt;=10000,"0-10K",IF(Table13[[#This Row],[charges($)]]&lt;=15000,"10k-15k",IF(Table13[[#This Row],[charges($)]]&gt;=20000,"20k+","15k-20k")))</f>
        <v>10k-15k</v>
      </c>
    </row>
    <row r="307" spans="1:10">
      <c r="A307">
        <v>29</v>
      </c>
      <c r="B30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07" t="s">
        <v>9</v>
      </c>
      <c r="D307">
        <v>33.344999999999999</v>
      </c>
      <c r="E307" t="str">
        <f>IF(Table13[[#This Row],[bmi]]&lt;18.5,"under weight",IF(Table13[[#This Row],[bmi]]&lt;=24.9,"normal weight",IF(Table13[[#This Row],[bmi]]&lt;=29.9,"overweight","obesity")))</f>
        <v>obesity</v>
      </c>
      <c r="F307">
        <v>2</v>
      </c>
      <c r="G307" t="s">
        <v>10</v>
      </c>
      <c r="H307" t="s">
        <v>12</v>
      </c>
      <c r="I307">
        <v>19442.353500000001</v>
      </c>
      <c r="J307" t="str">
        <f>IF(Table13[[#This Row],[charges($)]]&lt;=10000,"0-10K",IF(Table13[[#This Row],[charges($)]]&lt;=15000,"10k-15k",IF(Table13[[#This Row],[charges($)]]&gt;=20000,"20k+","15k-20k")))</f>
        <v>15k-20k</v>
      </c>
    </row>
    <row r="308" spans="1:10">
      <c r="A308">
        <v>28</v>
      </c>
      <c r="B30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08" t="s">
        <v>6</v>
      </c>
      <c r="D308">
        <v>27.5</v>
      </c>
      <c r="E308" t="str">
        <f>IF(Table13[[#This Row],[bmi]]&lt;18.5,"under weight",IF(Table13[[#This Row],[bmi]]&lt;=24.9,"normal weight",IF(Table13[[#This Row],[bmi]]&lt;=29.9,"overweight","obesity")))</f>
        <v>overweight</v>
      </c>
      <c r="F308">
        <v>2</v>
      </c>
      <c r="G308" t="s">
        <v>10</v>
      </c>
      <c r="H308" t="s">
        <v>8</v>
      </c>
      <c r="I308">
        <v>20177.671129999999</v>
      </c>
      <c r="J308" t="str">
        <f>IF(Table13[[#This Row],[charges($)]]&lt;=10000,"0-10K",IF(Table13[[#This Row],[charges($)]]&lt;=15000,"10k-15k",IF(Table13[[#This Row],[charges($)]]&gt;=20000,"20k+","15k-20k")))</f>
        <v>20k+</v>
      </c>
    </row>
    <row r="309" spans="1:10">
      <c r="A309">
        <v>30</v>
      </c>
      <c r="B30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09" t="s">
        <v>6</v>
      </c>
      <c r="D309">
        <v>33.33</v>
      </c>
      <c r="E309" t="str">
        <f>IF(Table13[[#This Row],[bmi]]&lt;18.5,"under weight",IF(Table13[[#This Row],[bmi]]&lt;=24.9,"normal weight",IF(Table13[[#This Row],[bmi]]&lt;=29.9,"overweight","obesity")))</f>
        <v>obesity</v>
      </c>
      <c r="F309">
        <v>1</v>
      </c>
      <c r="G309" t="s">
        <v>10</v>
      </c>
      <c r="H309" t="s">
        <v>11</v>
      </c>
      <c r="I309">
        <v>4151.0286999999998</v>
      </c>
      <c r="J309" t="str">
        <f>IF(Table13[[#This Row],[charges($)]]&lt;=10000,"0-10K",IF(Table13[[#This Row],[charges($)]]&lt;=15000,"10k-15k",IF(Table13[[#This Row],[charges($)]]&gt;=20000,"20k+","15k-20k")))</f>
        <v>0-10K</v>
      </c>
    </row>
    <row r="310" spans="1:10">
      <c r="A310">
        <v>58</v>
      </c>
      <c r="B31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310" t="s">
        <v>9</v>
      </c>
      <c r="D310">
        <v>34.865000000000002</v>
      </c>
      <c r="E310" t="str">
        <f>IF(Table13[[#This Row],[bmi]]&lt;18.5,"under weight",IF(Table13[[#This Row],[bmi]]&lt;=24.9,"normal weight",IF(Table13[[#This Row],[bmi]]&lt;=29.9,"overweight","obesity")))</f>
        <v>obesity</v>
      </c>
      <c r="F310">
        <v>0</v>
      </c>
      <c r="G310" t="s">
        <v>10</v>
      </c>
      <c r="H310" t="s">
        <v>13</v>
      </c>
      <c r="I310">
        <v>11944.594349999999</v>
      </c>
      <c r="J310" t="str">
        <f>IF(Table13[[#This Row],[charges($)]]&lt;=10000,"0-10K",IF(Table13[[#This Row],[charges($)]]&lt;=15000,"10k-15k",IF(Table13[[#This Row],[charges($)]]&gt;=20000,"20k+","15k-20k")))</f>
        <v>10k-15k</v>
      </c>
    </row>
    <row r="311" spans="1:10">
      <c r="A311">
        <v>41</v>
      </c>
      <c r="B31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11" t="s">
        <v>6</v>
      </c>
      <c r="D311">
        <v>33.06</v>
      </c>
      <c r="E311" t="str">
        <f>IF(Table13[[#This Row],[bmi]]&lt;18.5,"under weight",IF(Table13[[#This Row],[bmi]]&lt;=24.9,"normal weight",IF(Table13[[#This Row],[bmi]]&lt;=29.9,"overweight","obesity")))</f>
        <v>obesity</v>
      </c>
      <c r="F311">
        <v>2</v>
      </c>
      <c r="G311" t="s">
        <v>10</v>
      </c>
      <c r="H311" t="s">
        <v>12</v>
      </c>
      <c r="I311">
        <v>7749.1563999999998</v>
      </c>
      <c r="J311" t="str">
        <f>IF(Table13[[#This Row],[charges($)]]&lt;=10000,"0-10K",IF(Table13[[#This Row],[charges($)]]&lt;=15000,"10k-15k",IF(Table13[[#This Row],[charges($)]]&gt;=20000,"20k+","15k-20k")))</f>
        <v>0-10K</v>
      </c>
    </row>
    <row r="312" spans="1:10">
      <c r="A312">
        <v>50</v>
      </c>
      <c r="B31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12" t="s">
        <v>9</v>
      </c>
      <c r="D312">
        <v>26.6</v>
      </c>
      <c r="E312" t="str">
        <f>IF(Table13[[#This Row],[bmi]]&lt;18.5,"under weight",IF(Table13[[#This Row],[bmi]]&lt;=24.9,"normal weight",IF(Table13[[#This Row],[bmi]]&lt;=29.9,"overweight","obesity")))</f>
        <v>overweight</v>
      </c>
      <c r="F312">
        <v>0</v>
      </c>
      <c r="G312" t="s">
        <v>10</v>
      </c>
      <c r="H312" t="s">
        <v>8</v>
      </c>
      <c r="I312">
        <v>8444.4740000000002</v>
      </c>
      <c r="J312" t="str">
        <f>IF(Table13[[#This Row],[charges($)]]&lt;=10000,"0-10K",IF(Table13[[#This Row],[charges($)]]&lt;=15000,"10k-15k",IF(Table13[[#This Row],[charges($)]]&gt;=20000,"20k+","15k-20k")))</f>
        <v>0-10K</v>
      </c>
    </row>
    <row r="313" spans="1:10">
      <c r="A313">
        <v>19</v>
      </c>
      <c r="B313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313" t="s">
        <v>6</v>
      </c>
      <c r="D313">
        <v>24.7</v>
      </c>
      <c r="E313" t="str">
        <f>IF(Table13[[#This Row],[bmi]]&lt;18.5,"under weight",IF(Table13[[#This Row],[bmi]]&lt;=24.9,"normal weight",IF(Table13[[#This Row],[bmi]]&lt;=29.9,"overweight","obesity")))</f>
        <v>normal weight</v>
      </c>
      <c r="F313">
        <v>0</v>
      </c>
      <c r="G313" t="s">
        <v>10</v>
      </c>
      <c r="H313" t="s">
        <v>8</v>
      </c>
      <c r="I313">
        <v>1737.376</v>
      </c>
      <c r="J313" t="str">
        <f>IF(Table13[[#This Row],[charges($)]]&lt;=10000,"0-10K",IF(Table13[[#This Row],[charges($)]]&lt;=15000,"10k-15k",IF(Table13[[#This Row],[charges($)]]&gt;=20000,"20k+","15k-20k")))</f>
        <v>0-10K</v>
      </c>
    </row>
    <row r="314" spans="1:10">
      <c r="A314">
        <v>43</v>
      </c>
      <c r="B31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14" t="s">
        <v>9</v>
      </c>
      <c r="D314">
        <v>35.97</v>
      </c>
      <c r="E314" t="str">
        <f>IF(Table13[[#This Row],[bmi]]&lt;18.5,"under weight",IF(Table13[[#This Row],[bmi]]&lt;=24.9,"normal weight",IF(Table13[[#This Row],[bmi]]&lt;=29.9,"overweight","obesity")))</f>
        <v>obesity</v>
      </c>
      <c r="F314">
        <v>3</v>
      </c>
      <c r="G314" t="s">
        <v>7</v>
      </c>
      <c r="H314" t="s">
        <v>11</v>
      </c>
      <c r="I314">
        <v>42124.515299999999</v>
      </c>
      <c r="J314" t="str">
        <f>IF(Table13[[#This Row],[charges($)]]&lt;=10000,"0-10K",IF(Table13[[#This Row],[charges($)]]&lt;=15000,"10k-15k",IF(Table13[[#This Row],[charges($)]]&gt;=20000,"20k+","15k-20k")))</f>
        <v>20k+</v>
      </c>
    </row>
    <row r="315" spans="1:10">
      <c r="A315">
        <v>49</v>
      </c>
      <c r="B31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15" t="s">
        <v>9</v>
      </c>
      <c r="D315">
        <v>35.86</v>
      </c>
      <c r="E315" t="str">
        <f>IF(Table13[[#This Row],[bmi]]&lt;18.5,"under weight",IF(Table13[[#This Row],[bmi]]&lt;=24.9,"normal weight",IF(Table13[[#This Row],[bmi]]&lt;=29.9,"overweight","obesity")))</f>
        <v>obesity</v>
      </c>
      <c r="F315">
        <v>0</v>
      </c>
      <c r="G315" t="s">
        <v>10</v>
      </c>
      <c r="H315" t="s">
        <v>11</v>
      </c>
      <c r="I315">
        <v>8124.4084000000003</v>
      </c>
      <c r="J315" t="str">
        <f>IF(Table13[[#This Row],[charges($)]]&lt;=10000,"0-10K",IF(Table13[[#This Row],[charges($)]]&lt;=15000,"10k-15k",IF(Table13[[#This Row],[charges($)]]&gt;=20000,"20k+","15k-20k")))</f>
        <v>0-10K</v>
      </c>
    </row>
    <row r="316" spans="1:10">
      <c r="A316">
        <v>27</v>
      </c>
      <c r="B31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16" t="s">
        <v>6</v>
      </c>
      <c r="D316">
        <v>31.4</v>
      </c>
      <c r="E316" t="str">
        <f>IF(Table13[[#This Row],[bmi]]&lt;18.5,"under weight",IF(Table13[[#This Row],[bmi]]&lt;=24.9,"normal weight",IF(Table13[[#This Row],[bmi]]&lt;=29.9,"overweight","obesity")))</f>
        <v>obesity</v>
      </c>
      <c r="F316">
        <v>0</v>
      </c>
      <c r="G316" t="s">
        <v>7</v>
      </c>
      <c r="H316" t="s">
        <v>8</v>
      </c>
      <c r="I316">
        <v>34838.873</v>
      </c>
      <c r="J316" t="str">
        <f>IF(Table13[[#This Row],[charges($)]]&lt;=10000,"0-10K",IF(Table13[[#This Row],[charges($)]]&lt;=15000,"10k-15k",IF(Table13[[#This Row],[charges($)]]&gt;=20000,"20k+","15k-20k")))</f>
        <v>20k+</v>
      </c>
    </row>
    <row r="317" spans="1:10">
      <c r="A317">
        <v>52</v>
      </c>
      <c r="B31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317" t="s">
        <v>9</v>
      </c>
      <c r="D317">
        <v>33.25</v>
      </c>
      <c r="E317" t="str">
        <f>IF(Table13[[#This Row],[bmi]]&lt;18.5,"under weight",IF(Table13[[#This Row],[bmi]]&lt;=24.9,"normal weight",IF(Table13[[#This Row],[bmi]]&lt;=29.9,"overweight","obesity")))</f>
        <v>obesity</v>
      </c>
      <c r="F317">
        <v>0</v>
      </c>
      <c r="G317" t="s">
        <v>10</v>
      </c>
      <c r="H317" t="s">
        <v>13</v>
      </c>
      <c r="I317">
        <v>9722.7695000000003</v>
      </c>
      <c r="J317" t="str">
        <f>IF(Table13[[#This Row],[charges($)]]&lt;=10000,"0-10K",IF(Table13[[#This Row],[charges($)]]&lt;=15000,"10k-15k",IF(Table13[[#This Row],[charges($)]]&gt;=20000,"20k+","15k-20k")))</f>
        <v>0-10K</v>
      </c>
    </row>
    <row r="318" spans="1:10">
      <c r="A318">
        <v>50</v>
      </c>
      <c r="B31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18" t="s">
        <v>9</v>
      </c>
      <c r="D318">
        <v>32.204999999999998</v>
      </c>
      <c r="E318" t="str">
        <f>IF(Table13[[#This Row],[bmi]]&lt;18.5,"under weight",IF(Table13[[#This Row],[bmi]]&lt;=24.9,"normal weight",IF(Table13[[#This Row],[bmi]]&lt;=29.9,"overweight","obesity")))</f>
        <v>obesity</v>
      </c>
      <c r="F318">
        <v>0</v>
      </c>
      <c r="G318" t="s">
        <v>10</v>
      </c>
      <c r="H318" t="s">
        <v>12</v>
      </c>
      <c r="I318">
        <v>8835.2649500000007</v>
      </c>
      <c r="J318" t="str">
        <f>IF(Table13[[#This Row],[charges($)]]&lt;=10000,"0-10K",IF(Table13[[#This Row],[charges($)]]&lt;=15000,"10k-15k",IF(Table13[[#This Row],[charges($)]]&gt;=20000,"20k+","15k-20k")))</f>
        <v>0-10K</v>
      </c>
    </row>
    <row r="319" spans="1:10">
      <c r="A319">
        <v>54</v>
      </c>
      <c r="B31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319" t="s">
        <v>9</v>
      </c>
      <c r="D319">
        <v>32.774999999999999</v>
      </c>
      <c r="E319" t="str">
        <f>IF(Table13[[#This Row],[bmi]]&lt;18.5,"under weight",IF(Table13[[#This Row],[bmi]]&lt;=24.9,"normal weight",IF(Table13[[#This Row],[bmi]]&lt;=29.9,"overweight","obesity")))</f>
        <v>obesity</v>
      </c>
      <c r="F319">
        <v>0</v>
      </c>
      <c r="G319" t="s">
        <v>10</v>
      </c>
      <c r="H319" t="s">
        <v>13</v>
      </c>
      <c r="I319">
        <v>10435.06525</v>
      </c>
      <c r="J319" t="str">
        <f>IF(Table13[[#This Row],[charges($)]]&lt;=10000,"0-10K",IF(Table13[[#This Row],[charges($)]]&lt;=15000,"10k-15k",IF(Table13[[#This Row],[charges($)]]&gt;=20000,"20k+","15k-20k")))</f>
        <v>10k-15k</v>
      </c>
    </row>
    <row r="320" spans="1:10">
      <c r="A320">
        <v>44</v>
      </c>
      <c r="B32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20" t="s">
        <v>6</v>
      </c>
      <c r="D320">
        <v>27.645</v>
      </c>
      <c r="E320" t="str">
        <f>IF(Table13[[#This Row],[bmi]]&lt;18.5,"under weight",IF(Table13[[#This Row],[bmi]]&lt;=24.9,"normal weight",IF(Table13[[#This Row],[bmi]]&lt;=29.9,"overweight","obesity")))</f>
        <v>overweight</v>
      </c>
      <c r="F320">
        <v>0</v>
      </c>
      <c r="G320" t="s">
        <v>10</v>
      </c>
      <c r="H320" t="s">
        <v>12</v>
      </c>
      <c r="I320">
        <v>7421.1945500000002</v>
      </c>
      <c r="J320" t="str">
        <f>IF(Table13[[#This Row],[charges($)]]&lt;=10000,"0-10K",IF(Table13[[#This Row],[charges($)]]&lt;=15000,"10k-15k",IF(Table13[[#This Row],[charges($)]]&gt;=20000,"20k+","15k-20k")))</f>
        <v>0-10K</v>
      </c>
    </row>
    <row r="321" spans="1:10">
      <c r="A321">
        <v>32</v>
      </c>
      <c r="B32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321" t="s">
        <v>9</v>
      </c>
      <c r="D321">
        <v>37.335000000000001</v>
      </c>
      <c r="E321" t="str">
        <f>IF(Table13[[#This Row],[bmi]]&lt;18.5,"under weight",IF(Table13[[#This Row],[bmi]]&lt;=24.9,"normal weight",IF(Table13[[#This Row],[bmi]]&lt;=29.9,"overweight","obesity")))</f>
        <v>obesity</v>
      </c>
      <c r="F321">
        <v>1</v>
      </c>
      <c r="G321" t="s">
        <v>10</v>
      </c>
      <c r="H321" t="s">
        <v>13</v>
      </c>
      <c r="I321">
        <v>4667.6076499999999</v>
      </c>
      <c r="J321" t="str">
        <f>IF(Table13[[#This Row],[charges($)]]&lt;=10000,"0-10K",IF(Table13[[#This Row],[charges($)]]&lt;=15000,"10k-15k",IF(Table13[[#This Row],[charges($)]]&gt;=20000,"20k+","15k-20k")))</f>
        <v>0-10K</v>
      </c>
    </row>
    <row r="322" spans="1:10">
      <c r="A322">
        <v>34</v>
      </c>
      <c r="B32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322" t="s">
        <v>9</v>
      </c>
      <c r="D322">
        <v>25.27</v>
      </c>
      <c r="E322" t="str">
        <f>IF(Table13[[#This Row],[bmi]]&lt;18.5,"under weight",IF(Table13[[#This Row],[bmi]]&lt;=24.9,"normal weight",IF(Table13[[#This Row],[bmi]]&lt;=29.9,"overweight","obesity")))</f>
        <v>overweight</v>
      </c>
      <c r="F322">
        <v>1</v>
      </c>
      <c r="G322" t="s">
        <v>10</v>
      </c>
      <c r="H322" t="s">
        <v>12</v>
      </c>
      <c r="I322">
        <v>4894.7533000000003</v>
      </c>
      <c r="J322" t="str">
        <f>IF(Table13[[#This Row],[charges($)]]&lt;=10000,"0-10K",IF(Table13[[#This Row],[charges($)]]&lt;=15000,"10k-15k",IF(Table13[[#This Row],[charges($)]]&gt;=20000,"20k+","15k-20k")))</f>
        <v>0-10K</v>
      </c>
    </row>
    <row r="323" spans="1:10">
      <c r="A323">
        <v>26</v>
      </c>
      <c r="B32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23" t="s">
        <v>6</v>
      </c>
      <c r="D323">
        <v>29.64</v>
      </c>
      <c r="E323" t="str">
        <f>IF(Table13[[#This Row],[bmi]]&lt;18.5,"under weight",IF(Table13[[#This Row],[bmi]]&lt;=24.9,"normal weight",IF(Table13[[#This Row],[bmi]]&lt;=29.9,"overweight","obesity")))</f>
        <v>overweight</v>
      </c>
      <c r="F323">
        <v>4</v>
      </c>
      <c r="G323" t="s">
        <v>10</v>
      </c>
      <c r="H323" t="s">
        <v>13</v>
      </c>
      <c r="I323">
        <v>24671.663339999999</v>
      </c>
      <c r="J323" t="str">
        <f>IF(Table13[[#This Row],[charges($)]]&lt;=10000,"0-10K",IF(Table13[[#This Row],[charges($)]]&lt;=15000,"10k-15k",IF(Table13[[#This Row],[charges($)]]&gt;=20000,"20k+","15k-20k")))</f>
        <v>20k+</v>
      </c>
    </row>
    <row r="324" spans="1:10">
      <c r="A324">
        <v>34</v>
      </c>
      <c r="B324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324" t="s">
        <v>9</v>
      </c>
      <c r="D324">
        <v>30.8</v>
      </c>
      <c r="E324" t="str">
        <f>IF(Table13[[#This Row],[bmi]]&lt;18.5,"under weight",IF(Table13[[#This Row],[bmi]]&lt;=24.9,"normal weight",IF(Table13[[#This Row],[bmi]]&lt;=29.9,"overweight","obesity")))</f>
        <v>obesity</v>
      </c>
      <c r="F324">
        <v>0</v>
      </c>
      <c r="G324" t="s">
        <v>7</v>
      </c>
      <c r="H324" t="s">
        <v>8</v>
      </c>
      <c r="I324">
        <v>35491.64</v>
      </c>
      <c r="J324" t="str">
        <f>IF(Table13[[#This Row],[charges($)]]&lt;=10000,"0-10K",IF(Table13[[#This Row],[charges($)]]&lt;=15000,"10k-15k",IF(Table13[[#This Row],[charges($)]]&gt;=20000,"20k+","15k-20k")))</f>
        <v>20k+</v>
      </c>
    </row>
    <row r="325" spans="1:10">
      <c r="A325">
        <v>57</v>
      </c>
      <c r="B32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325" t="s">
        <v>9</v>
      </c>
      <c r="D325">
        <v>40.945</v>
      </c>
      <c r="E325" t="str">
        <f>IF(Table13[[#This Row],[bmi]]&lt;18.5,"under weight",IF(Table13[[#This Row],[bmi]]&lt;=24.9,"normal weight",IF(Table13[[#This Row],[bmi]]&lt;=29.9,"overweight","obesity")))</f>
        <v>obesity</v>
      </c>
      <c r="F325">
        <v>0</v>
      </c>
      <c r="G325" t="s">
        <v>10</v>
      </c>
      <c r="H325" t="s">
        <v>13</v>
      </c>
      <c r="I325">
        <v>11566.30055</v>
      </c>
      <c r="J325" t="str">
        <f>IF(Table13[[#This Row],[charges($)]]&lt;=10000,"0-10K",IF(Table13[[#This Row],[charges($)]]&lt;=15000,"10k-15k",IF(Table13[[#This Row],[charges($)]]&gt;=20000,"20k+","15k-20k")))</f>
        <v>10k-15k</v>
      </c>
    </row>
    <row r="326" spans="1:10">
      <c r="A326">
        <v>29</v>
      </c>
      <c r="B32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26" t="s">
        <v>9</v>
      </c>
      <c r="D326">
        <v>27.2</v>
      </c>
      <c r="E326" t="str">
        <f>IF(Table13[[#This Row],[bmi]]&lt;18.5,"under weight",IF(Table13[[#This Row],[bmi]]&lt;=24.9,"normal weight",IF(Table13[[#This Row],[bmi]]&lt;=29.9,"overweight","obesity")))</f>
        <v>overweight</v>
      </c>
      <c r="F326">
        <v>0</v>
      </c>
      <c r="G326" t="s">
        <v>10</v>
      </c>
      <c r="H326" t="s">
        <v>8</v>
      </c>
      <c r="I326">
        <v>2866.0909999999999</v>
      </c>
      <c r="J326" t="str">
        <f>IF(Table13[[#This Row],[charges($)]]&lt;=10000,"0-10K",IF(Table13[[#This Row],[charges($)]]&lt;=15000,"10k-15k",IF(Table13[[#This Row],[charges($)]]&gt;=20000,"20k+","15k-20k")))</f>
        <v>0-10K</v>
      </c>
    </row>
    <row r="327" spans="1:10">
      <c r="A327">
        <v>40</v>
      </c>
      <c r="B32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327" t="s">
        <v>9</v>
      </c>
      <c r="D327">
        <v>34.104999999999997</v>
      </c>
      <c r="E327" t="str">
        <f>IF(Table13[[#This Row],[bmi]]&lt;18.5,"under weight",IF(Table13[[#This Row],[bmi]]&lt;=24.9,"normal weight",IF(Table13[[#This Row],[bmi]]&lt;=29.9,"overweight","obesity")))</f>
        <v>obesity</v>
      </c>
      <c r="F327">
        <v>1</v>
      </c>
      <c r="G327" t="s">
        <v>10</v>
      </c>
      <c r="H327" t="s">
        <v>13</v>
      </c>
      <c r="I327">
        <v>6600.2059499999996</v>
      </c>
      <c r="J327" t="str">
        <f>IF(Table13[[#This Row],[charges($)]]&lt;=10000,"0-10K",IF(Table13[[#This Row],[charges($)]]&lt;=15000,"10k-15k",IF(Table13[[#This Row],[charges($)]]&gt;=20000,"20k+","15k-20k")))</f>
        <v>0-10K</v>
      </c>
    </row>
    <row r="328" spans="1:10">
      <c r="A328">
        <v>27</v>
      </c>
      <c r="B32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28" t="s">
        <v>6</v>
      </c>
      <c r="D328">
        <v>23.21</v>
      </c>
      <c r="E328" t="str">
        <f>IF(Table13[[#This Row],[bmi]]&lt;18.5,"under weight",IF(Table13[[#This Row],[bmi]]&lt;=24.9,"normal weight",IF(Table13[[#This Row],[bmi]]&lt;=29.9,"overweight","obesity")))</f>
        <v>normal weight</v>
      </c>
      <c r="F328">
        <v>1</v>
      </c>
      <c r="G328" t="s">
        <v>10</v>
      </c>
      <c r="H328" t="s">
        <v>11</v>
      </c>
      <c r="I328">
        <v>3561.8888999999999</v>
      </c>
      <c r="J328" t="str">
        <f>IF(Table13[[#This Row],[charges($)]]&lt;=10000,"0-10K",IF(Table13[[#This Row],[charges($)]]&lt;=15000,"10k-15k",IF(Table13[[#This Row],[charges($)]]&gt;=20000,"20k+","15k-20k")))</f>
        <v>0-10K</v>
      </c>
    </row>
    <row r="329" spans="1:10">
      <c r="A329">
        <v>45</v>
      </c>
      <c r="B32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29" t="s">
        <v>9</v>
      </c>
      <c r="D329">
        <v>36.479999999999997</v>
      </c>
      <c r="E329" t="str">
        <f>IF(Table13[[#This Row],[bmi]]&lt;18.5,"under weight",IF(Table13[[#This Row],[bmi]]&lt;=24.9,"normal weight",IF(Table13[[#This Row],[bmi]]&lt;=29.9,"overweight","obesity")))</f>
        <v>obesity</v>
      </c>
      <c r="F329">
        <v>2</v>
      </c>
      <c r="G329" t="s">
        <v>7</v>
      </c>
      <c r="H329" t="s">
        <v>12</v>
      </c>
      <c r="I329">
        <v>42760.502200000003</v>
      </c>
      <c r="J329" t="str">
        <f>IF(Table13[[#This Row],[charges($)]]&lt;=10000,"0-10K",IF(Table13[[#This Row],[charges($)]]&lt;=15000,"10k-15k",IF(Table13[[#This Row],[charges($)]]&gt;=20000,"20k+","15k-20k")))</f>
        <v>20k+</v>
      </c>
    </row>
    <row r="330" spans="1:10">
      <c r="A330">
        <v>64</v>
      </c>
      <c r="B330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330" t="s">
        <v>6</v>
      </c>
      <c r="D330">
        <v>33.799999999999997</v>
      </c>
      <c r="E330" t="str">
        <f>IF(Table13[[#This Row],[bmi]]&lt;18.5,"under weight",IF(Table13[[#This Row],[bmi]]&lt;=24.9,"normal weight",IF(Table13[[#This Row],[bmi]]&lt;=29.9,"overweight","obesity")))</f>
        <v>obesity</v>
      </c>
      <c r="F330">
        <v>1</v>
      </c>
      <c r="G330" t="s">
        <v>7</v>
      </c>
      <c r="H330" t="s">
        <v>8</v>
      </c>
      <c r="I330">
        <v>47928.03</v>
      </c>
      <c r="J330" t="str">
        <f>IF(Table13[[#This Row],[charges($)]]&lt;=10000,"0-10K",IF(Table13[[#This Row],[charges($)]]&lt;=15000,"10k-15k",IF(Table13[[#This Row],[charges($)]]&gt;=20000,"20k+","15k-20k")))</f>
        <v>20k+</v>
      </c>
    </row>
    <row r="331" spans="1:10">
      <c r="A331">
        <v>52</v>
      </c>
      <c r="B33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331" t="s">
        <v>9</v>
      </c>
      <c r="D331">
        <v>36.700000000000003</v>
      </c>
      <c r="E331" t="str">
        <f>IF(Table13[[#This Row],[bmi]]&lt;18.5,"under weight",IF(Table13[[#This Row],[bmi]]&lt;=24.9,"normal weight",IF(Table13[[#This Row],[bmi]]&lt;=29.9,"overweight","obesity")))</f>
        <v>obesity</v>
      </c>
      <c r="F331">
        <v>0</v>
      </c>
      <c r="G331" t="s">
        <v>10</v>
      </c>
      <c r="H331" t="s">
        <v>8</v>
      </c>
      <c r="I331">
        <v>9144.5650000000005</v>
      </c>
      <c r="J331" t="str">
        <f>IF(Table13[[#This Row],[charges($)]]&lt;=10000,"0-10K",IF(Table13[[#This Row],[charges($)]]&lt;=15000,"10k-15k",IF(Table13[[#This Row],[charges($)]]&gt;=20000,"20k+","15k-20k")))</f>
        <v>0-10K</v>
      </c>
    </row>
    <row r="332" spans="1:10">
      <c r="A332">
        <v>61</v>
      </c>
      <c r="B332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332" t="s">
        <v>6</v>
      </c>
      <c r="D332">
        <v>36.384999999999998</v>
      </c>
      <c r="E332" t="str">
        <f>IF(Table13[[#This Row],[bmi]]&lt;18.5,"under weight",IF(Table13[[#This Row],[bmi]]&lt;=24.9,"normal weight",IF(Table13[[#This Row],[bmi]]&lt;=29.9,"overweight","obesity")))</f>
        <v>obesity</v>
      </c>
      <c r="F332">
        <v>1</v>
      </c>
      <c r="G332" t="s">
        <v>7</v>
      </c>
      <c r="H332" t="s">
        <v>13</v>
      </c>
      <c r="I332">
        <v>48517.563150000002</v>
      </c>
      <c r="J332" t="str">
        <f>IF(Table13[[#This Row],[charges($)]]&lt;=10000,"0-10K",IF(Table13[[#This Row],[charges($)]]&lt;=15000,"10k-15k",IF(Table13[[#This Row],[charges($)]]&gt;=20000,"20k+","15k-20k")))</f>
        <v>20k+</v>
      </c>
    </row>
    <row r="333" spans="1:10">
      <c r="A333">
        <v>52</v>
      </c>
      <c r="B33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333" t="s">
        <v>9</v>
      </c>
      <c r="D333">
        <v>27.36</v>
      </c>
      <c r="E333" t="str">
        <f>IF(Table13[[#This Row],[bmi]]&lt;18.5,"under weight",IF(Table13[[#This Row],[bmi]]&lt;=24.9,"normal weight",IF(Table13[[#This Row],[bmi]]&lt;=29.9,"overweight","obesity")))</f>
        <v>overweight</v>
      </c>
      <c r="F333">
        <v>0</v>
      </c>
      <c r="G333" t="s">
        <v>7</v>
      </c>
      <c r="H333" t="s">
        <v>12</v>
      </c>
      <c r="I333">
        <v>24393.6224</v>
      </c>
      <c r="J333" t="str">
        <f>IF(Table13[[#This Row],[charges($)]]&lt;=10000,"0-10K",IF(Table13[[#This Row],[charges($)]]&lt;=15000,"10k-15k",IF(Table13[[#This Row],[charges($)]]&gt;=20000,"20k+","15k-20k")))</f>
        <v>20k+</v>
      </c>
    </row>
    <row r="334" spans="1:10">
      <c r="A334">
        <v>61</v>
      </c>
      <c r="B334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334" t="s">
        <v>6</v>
      </c>
      <c r="D334">
        <v>31.16</v>
      </c>
      <c r="E334" t="str">
        <f>IF(Table13[[#This Row],[bmi]]&lt;18.5,"under weight",IF(Table13[[#This Row],[bmi]]&lt;=24.9,"normal weight",IF(Table13[[#This Row],[bmi]]&lt;=29.9,"overweight","obesity")))</f>
        <v>obesity</v>
      </c>
      <c r="F334">
        <v>0</v>
      </c>
      <c r="G334" t="s">
        <v>10</v>
      </c>
      <c r="H334" t="s">
        <v>12</v>
      </c>
      <c r="I334">
        <v>13429.035400000001</v>
      </c>
      <c r="J334" t="str">
        <f>IF(Table13[[#This Row],[charges($)]]&lt;=10000,"0-10K",IF(Table13[[#This Row],[charges($)]]&lt;=15000,"10k-15k",IF(Table13[[#This Row],[charges($)]]&gt;=20000,"20k+","15k-20k")))</f>
        <v>10k-15k</v>
      </c>
    </row>
    <row r="335" spans="1:10">
      <c r="A335">
        <v>56</v>
      </c>
      <c r="B33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335" t="s">
        <v>6</v>
      </c>
      <c r="D335">
        <v>28.785</v>
      </c>
      <c r="E335" t="str">
        <f>IF(Table13[[#This Row],[bmi]]&lt;18.5,"under weight",IF(Table13[[#This Row],[bmi]]&lt;=24.9,"normal weight",IF(Table13[[#This Row],[bmi]]&lt;=29.9,"overweight","obesity")))</f>
        <v>overweight</v>
      </c>
      <c r="F335">
        <v>0</v>
      </c>
      <c r="G335" t="s">
        <v>10</v>
      </c>
      <c r="H335" t="s">
        <v>13</v>
      </c>
      <c r="I335">
        <v>11658.379150000001</v>
      </c>
      <c r="J335" t="str">
        <f>IF(Table13[[#This Row],[charges($)]]&lt;=10000,"0-10K",IF(Table13[[#This Row],[charges($)]]&lt;=15000,"10k-15k",IF(Table13[[#This Row],[charges($)]]&gt;=20000,"20k+","15k-20k")))</f>
        <v>10k-15k</v>
      </c>
    </row>
    <row r="336" spans="1:10">
      <c r="A336">
        <v>43</v>
      </c>
      <c r="B33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36" t="s">
        <v>6</v>
      </c>
      <c r="D336">
        <v>35.72</v>
      </c>
      <c r="E336" t="str">
        <f>IF(Table13[[#This Row],[bmi]]&lt;18.5,"under weight",IF(Table13[[#This Row],[bmi]]&lt;=24.9,"normal weight",IF(Table13[[#This Row],[bmi]]&lt;=29.9,"overweight","obesity")))</f>
        <v>obesity</v>
      </c>
      <c r="F336">
        <v>2</v>
      </c>
      <c r="G336" t="s">
        <v>10</v>
      </c>
      <c r="H336" t="s">
        <v>13</v>
      </c>
      <c r="I336">
        <v>19144.576519999999</v>
      </c>
      <c r="J336" t="str">
        <f>IF(Table13[[#This Row],[charges($)]]&lt;=10000,"0-10K",IF(Table13[[#This Row],[charges($)]]&lt;=15000,"10k-15k",IF(Table13[[#This Row],[charges($)]]&gt;=20000,"20k+","15k-20k")))</f>
        <v>15k-20k</v>
      </c>
    </row>
    <row r="337" spans="1:10">
      <c r="A337">
        <v>64</v>
      </c>
      <c r="B337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337" t="s">
        <v>9</v>
      </c>
      <c r="D337">
        <v>34.5</v>
      </c>
      <c r="E337" t="str">
        <f>IF(Table13[[#This Row],[bmi]]&lt;18.5,"under weight",IF(Table13[[#This Row],[bmi]]&lt;=24.9,"normal weight",IF(Table13[[#This Row],[bmi]]&lt;=29.9,"overweight","obesity")))</f>
        <v>obesity</v>
      </c>
      <c r="F337">
        <v>0</v>
      </c>
      <c r="G337" t="s">
        <v>10</v>
      </c>
      <c r="H337" t="s">
        <v>8</v>
      </c>
      <c r="I337">
        <v>13822.803</v>
      </c>
      <c r="J337" t="str">
        <f>IF(Table13[[#This Row],[charges($)]]&lt;=10000,"0-10K",IF(Table13[[#This Row],[charges($)]]&lt;=15000,"10k-15k",IF(Table13[[#This Row],[charges($)]]&gt;=20000,"20k+","15k-20k")))</f>
        <v>10k-15k</v>
      </c>
    </row>
    <row r="338" spans="1:10">
      <c r="A338">
        <v>60</v>
      </c>
      <c r="B33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338" t="s">
        <v>9</v>
      </c>
      <c r="D338">
        <v>25.74</v>
      </c>
      <c r="E338" t="str">
        <f>IF(Table13[[#This Row],[bmi]]&lt;18.5,"under weight",IF(Table13[[#This Row],[bmi]]&lt;=24.9,"normal weight",IF(Table13[[#This Row],[bmi]]&lt;=29.9,"overweight","obesity")))</f>
        <v>overweight</v>
      </c>
      <c r="F338">
        <v>0</v>
      </c>
      <c r="G338" t="s">
        <v>10</v>
      </c>
      <c r="H338" t="s">
        <v>11</v>
      </c>
      <c r="I338">
        <v>12142.578600000001</v>
      </c>
      <c r="J338" t="str">
        <f>IF(Table13[[#This Row],[charges($)]]&lt;=10000,"0-10K",IF(Table13[[#This Row],[charges($)]]&lt;=15000,"10k-15k",IF(Table13[[#This Row],[charges($)]]&gt;=20000,"20k+","15k-20k")))</f>
        <v>10k-15k</v>
      </c>
    </row>
    <row r="339" spans="1:10">
      <c r="A339">
        <v>62</v>
      </c>
      <c r="B339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339" t="s">
        <v>9</v>
      </c>
      <c r="D339">
        <v>27.55</v>
      </c>
      <c r="E339" t="str">
        <f>IF(Table13[[#This Row],[bmi]]&lt;18.5,"under weight",IF(Table13[[#This Row],[bmi]]&lt;=24.9,"normal weight",IF(Table13[[#This Row],[bmi]]&lt;=29.9,"overweight","obesity")))</f>
        <v>overweight</v>
      </c>
      <c r="F339">
        <v>1</v>
      </c>
      <c r="G339" t="s">
        <v>10</v>
      </c>
      <c r="H339" t="s">
        <v>12</v>
      </c>
      <c r="I339">
        <v>13937.666499999999</v>
      </c>
      <c r="J339" t="str">
        <f>IF(Table13[[#This Row],[charges($)]]&lt;=10000,"0-10K",IF(Table13[[#This Row],[charges($)]]&lt;=15000,"10k-15k",IF(Table13[[#This Row],[charges($)]]&gt;=20000,"20k+","15k-20k")))</f>
        <v>10k-15k</v>
      </c>
    </row>
    <row r="340" spans="1:10">
      <c r="A340">
        <v>50</v>
      </c>
      <c r="B34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40" t="s">
        <v>9</v>
      </c>
      <c r="D340">
        <v>32.299999999999997</v>
      </c>
      <c r="E340" t="str">
        <f>IF(Table13[[#This Row],[bmi]]&lt;18.5,"under weight",IF(Table13[[#This Row],[bmi]]&lt;=24.9,"normal weight",IF(Table13[[#This Row],[bmi]]&lt;=29.9,"overweight","obesity")))</f>
        <v>obesity</v>
      </c>
      <c r="F340">
        <v>1</v>
      </c>
      <c r="G340" t="s">
        <v>7</v>
      </c>
      <c r="H340" t="s">
        <v>13</v>
      </c>
      <c r="I340">
        <v>41919.097000000002</v>
      </c>
      <c r="J340" t="str">
        <f>IF(Table13[[#This Row],[charges($)]]&lt;=10000,"0-10K",IF(Table13[[#This Row],[charges($)]]&lt;=15000,"10k-15k",IF(Table13[[#This Row],[charges($)]]&gt;=20000,"20k+","15k-20k")))</f>
        <v>20k+</v>
      </c>
    </row>
    <row r="341" spans="1:10">
      <c r="A341">
        <v>46</v>
      </c>
      <c r="B34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41" t="s">
        <v>6</v>
      </c>
      <c r="D341">
        <v>27.72</v>
      </c>
      <c r="E341" t="str">
        <f>IF(Table13[[#This Row],[bmi]]&lt;18.5,"under weight",IF(Table13[[#This Row],[bmi]]&lt;=24.9,"normal weight",IF(Table13[[#This Row],[bmi]]&lt;=29.9,"overweight","obesity")))</f>
        <v>overweight</v>
      </c>
      <c r="F341">
        <v>1</v>
      </c>
      <c r="G341" t="s">
        <v>10</v>
      </c>
      <c r="H341" t="s">
        <v>11</v>
      </c>
      <c r="I341">
        <v>8232.6388000000006</v>
      </c>
      <c r="J341" t="str">
        <f>IF(Table13[[#This Row],[charges($)]]&lt;=10000,"0-10K",IF(Table13[[#This Row],[charges($)]]&lt;=15000,"10k-15k",IF(Table13[[#This Row],[charges($)]]&gt;=20000,"20k+","15k-20k")))</f>
        <v>0-10K</v>
      </c>
    </row>
    <row r="342" spans="1:10">
      <c r="A342">
        <v>24</v>
      </c>
      <c r="B34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42" t="s">
        <v>6</v>
      </c>
      <c r="D342">
        <v>27.6</v>
      </c>
      <c r="E342" t="str">
        <f>IF(Table13[[#This Row],[bmi]]&lt;18.5,"under weight",IF(Table13[[#This Row],[bmi]]&lt;=24.9,"normal weight",IF(Table13[[#This Row],[bmi]]&lt;=29.9,"overweight","obesity")))</f>
        <v>overweight</v>
      </c>
      <c r="F342">
        <v>0</v>
      </c>
      <c r="G342" t="s">
        <v>10</v>
      </c>
      <c r="H342" t="s">
        <v>8</v>
      </c>
      <c r="I342">
        <v>18955.220170000001</v>
      </c>
      <c r="J342" t="str">
        <f>IF(Table13[[#This Row],[charges($)]]&lt;=10000,"0-10K",IF(Table13[[#This Row],[charges($)]]&lt;=15000,"10k-15k",IF(Table13[[#This Row],[charges($)]]&gt;=20000,"20k+","15k-20k")))</f>
        <v>15k-20k</v>
      </c>
    </row>
    <row r="343" spans="1:10">
      <c r="A343">
        <v>62</v>
      </c>
      <c r="B343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343" t="s">
        <v>9</v>
      </c>
      <c r="D343">
        <v>30.02</v>
      </c>
      <c r="E343" t="str">
        <f>IF(Table13[[#This Row],[bmi]]&lt;18.5,"under weight",IF(Table13[[#This Row],[bmi]]&lt;=24.9,"normal weight",IF(Table13[[#This Row],[bmi]]&lt;=29.9,"overweight","obesity")))</f>
        <v>obesity</v>
      </c>
      <c r="F343">
        <v>0</v>
      </c>
      <c r="G343" t="s">
        <v>10</v>
      </c>
      <c r="H343" t="s">
        <v>12</v>
      </c>
      <c r="I343">
        <v>13352.0998</v>
      </c>
      <c r="J343" t="str">
        <f>IF(Table13[[#This Row],[charges($)]]&lt;=10000,"0-10K",IF(Table13[[#This Row],[charges($)]]&lt;=15000,"10k-15k",IF(Table13[[#This Row],[charges($)]]&gt;=20000,"20k+","15k-20k")))</f>
        <v>10k-15k</v>
      </c>
    </row>
    <row r="344" spans="1:10">
      <c r="A344">
        <v>60</v>
      </c>
      <c r="B34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344" t="s">
        <v>6</v>
      </c>
      <c r="D344">
        <v>27.55</v>
      </c>
      <c r="E344" t="str">
        <f>IF(Table13[[#This Row],[bmi]]&lt;18.5,"under weight",IF(Table13[[#This Row],[bmi]]&lt;=24.9,"normal weight",IF(Table13[[#This Row],[bmi]]&lt;=29.9,"overweight","obesity")))</f>
        <v>overweight</v>
      </c>
      <c r="F344">
        <v>0</v>
      </c>
      <c r="G344" t="s">
        <v>10</v>
      </c>
      <c r="H344" t="s">
        <v>13</v>
      </c>
      <c r="I344">
        <v>13217.094499999999</v>
      </c>
      <c r="J344" t="str">
        <f>IF(Table13[[#This Row],[charges($)]]&lt;=10000,"0-10K",IF(Table13[[#This Row],[charges($)]]&lt;=15000,"10k-15k",IF(Table13[[#This Row],[charges($)]]&gt;=20000,"20k+","15k-20k")))</f>
        <v>10k-15k</v>
      </c>
    </row>
    <row r="345" spans="1:10">
      <c r="A345">
        <v>63</v>
      </c>
      <c r="B345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345" t="s">
        <v>9</v>
      </c>
      <c r="D345">
        <v>36.765000000000001</v>
      </c>
      <c r="E345" t="str">
        <f>IF(Table13[[#This Row],[bmi]]&lt;18.5,"under weight",IF(Table13[[#This Row],[bmi]]&lt;=24.9,"normal weight",IF(Table13[[#This Row],[bmi]]&lt;=29.9,"overweight","obesity")))</f>
        <v>obesity</v>
      </c>
      <c r="F345">
        <v>0</v>
      </c>
      <c r="G345" t="s">
        <v>10</v>
      </c>
      <c r="H345" t="s">
        <v>13</v>
      </c>
      <c r="I345">
        <v>13981.850350000001</v>
      </c>
      <c r="J345" t="str">
        <f>IF(Table13[[#This Row],[charges($)]]&lt;=10000,"0-10K",IF(Table13[[#This Row],[charges($)]]&lt;=15000,"10k-15k",IF(Table13[[#This Row],[charges($)]]&gt;=20000,"20k+","15k-20k")))</f>
        <v>10k-15k</v>
      </c>
    </row>
    <row r="346" spans="1:10">
      <c r="A346">
        <v>49</v>
      </c>
      <c r="B34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46" t="s">
        <v>6</v>
      </c>
      <c r="D346">
        <v>41.47</v>
      </c>
      <c r="E346" t="str">
        <f>IF(Table13[[#This Row],[bmi]]&lt;18.5,"under weight",IF(Table13[[#This Row],[bmi]]&lt;=24.9,"normal weight",IF(Table13[[#This Row],[bmi]]&lt;=29.9,"overweight","obesity")))</f>
        <v>obesity</v>
      </c>
      <c r="F346">
        <v>4</v>
      </c>
      <c r="G346" t="s">
        <v>10</v>
      </c>
      <c r="H346" t="s">
        <v>11</v>
      </c>
      <c r="I346">
        <v>10977.2063</v>
      </c>
      <c r="J346" t="str">
        <f>IF(Table13[[#This Row],[charges($)]]&lt;=10000,"0-10K",IF(Table13[[#This Row],[charges($)]]&lt;=15000,"10k-15k",IF(Table13[[#This Row],[charges($)]]&gt;=20000,"20k+","15k-20k")))</f>
        <v>10k-15k</v>
      </c>
    </row>
    <row r="347" spans="1:10">
      <c r="A347">
        <v>34</v>
      </c>
      <c r="B34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347" t="s">
        <v>6</v>
      </c>
      <c r="D347">
        <v>29.26</v>
      </c>
      <c r="E347" t="str">
        <f>IF(Table13[[#This Row],[bmi]]&lt;18.5,"under weight",IF(Table13[[#This Row],[bmi]]&lt;=24.9,"normal weight",IF(Table13[[#This Row],[bmi]]&lt;=29.9,"overweight","obesity")))</f>
        <v>overweight</v>
      </c>
      <c r="F347">
        <v>3</v>
      </c>
      <c r="G347" t="s">
        <v>10</v>
      </c>
      <c r="H347" t="s">
        <v>11</v>
      </c>
      <c r="I347">
        <v>6184.2993999999999</v>
      </c>
      <c r="J347" t="str">
        <f>IF(Table13[[#This Row],[charges($)]]&lt;=10000,"0-10K",IF(Table13[[#This Row],[charges($)]]&lt;=15000,"10k-15k",IF(Table13[[#This Row],[charges($)]]&gt;=20000,"20k+","15k-20k")))</f>
        <v>0-10K</v>
      </c>
    </row>
    <row r="348" spans="1:10">
      <c r="A348">
        <v>33</v>
      </c>
      <c r="B34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348" t="s">
        <v>9</v>
      </c>
      <c r="D348">
        <v>35.75</v>
      </c>
      <c r="E348" t="str">
        <f>IF(Table13[[#This Row],[bmi]]&lt;18.5,"under weight",IF(Table13[[#This Row],[bmi]]&lt;=24.9,"normal weight",IF(Table13[[#This Row],[bmi]]&lt;=29.9,"overweight","obesity")))</f>
        <v>obesity</v>
      </c>
      <c r="F348">
        <v>2</v>
      </c>
      <c r="G348" t="s">
        <v>10</v>
      </c>
      <c r="H348" t="s">
        <v>11</v>
      </c>
      <c r="I348">
        <v>4889.9994999999999</v>
      </c>
      <c r="J348" t="str">
        <f>IF(Table13[[#This Row],[charges($)]]&lt;=10000,"0-10K",IF(Table13[[#This Row],[charges($)]]&lt;=15000,"10k-15k",IF(Table13[[#This Row],[charges($)]]&gt;=20000,"20k+","15k-20k")))</f>
        <v>0-10K</v>
      </c>
    </row>
    <row r="349" spans="1:10">
      <c r="A349">
        <v>46</v>
      </c>
      <c r="B34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49" t="s">
        <v>9</v>
      </c>
      <c r="D349">
        <v>33.344999999999999</v>
      </c>
      <c r="E349" t="str">
        <f>IF(Table13[[#This Row],[bmi]]&lt;18.5,"under weight",IF(Table13[[#This Row],[bmi]]&lt;=24.9,"normal weight",IF(Table13[[#This Row],[bmi]]&lt;=29.9,"overweight","obesity")))</f>
        <v>obesity</v>
      </c>
      <c r="F349">
        <v>1</v>
      </c>
      <c r="G349" t="s">
        <v>10</v>
      </c>
      <c r="H349" t="s">
        <v>13</v>
      </c>
      <c r="I349">
        <v>8334.4575499999992</v>
      </c>
      <c r="J349" t="str">
        <f>IF(Table13[[#This Row],[charges($)]]&lt;=10000,"0-10K",IF(Table13[[#This Row],[charges($)]]&lt;=15000,"10k-15k",IF(Table13[[#This Row],[charges($)]]&gt;=20000,"20k+","15k-20k")))</f>
        <v>0-10K</v>
      </c>
    </row>
    <row r="350" spans="1:10">
      <c r="A350">
        <v>36</v>
      </c>
      <c r="B35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350" t="s">
        <v>6</v>
      </c>
      <c r="D350">
        <v>29.92</v>
      </c>
      <c r="E350" t="str">
        <f>IF(Table13[[#This Row],[bmi]]&lt;18.5,"under weight",IF(Table13[[#This Row],[bmi]]&lt;=24.9,"normal weight",IF(Table13[[#This Row],[bmi]]&lt;=29.9,"overweight","obesity")))</f>
        <v>obesity</v>
      </c>
      <c r="F350">
        <v>1</v>
      </c>
      <c r="G350" t="s">
        <v>10</v>
      </c>
      <c r="H350" t="s">
        <v>11</v>
      </c>
      <c r="I350">
        <v>5478.0367999999999</v>
      </c>
      <c r="J350" t="str">
        <f>IF(Table13[[#This Row],[charges($)]]&lt;=10000,"0-10K",IF(Table13[[#This Row],[charges($)]]&lt;=15000,"10k-15k",IF(Table13[[#This Row],[charges($)]]&gt;=20000,"20k+","15k-20k")))</f>
        <v>0-10K</v>
      </c>
    </row>
    <row r="351" spans="1:10">
      <c r="A351">
        <v>19</v>
      </c>
      <c r="B351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351" t="s">
        <v>9</v>
      </c>
      <c r="D351">
        <v>27.835000000000001</v>
      </c>
      <c r="E351" t="str">
        <f>IF(Table13[[#This Row],[bmi]]&lt;18.5,"under weight",IF(Table13[[#This Row],[bmi]]&lt;=24.9,"normal weight",IF(Table13[[#This Row],[bmi]]&lt;=29.9,"overweight","obesity")))</f>
        <v>overweight</v>
      </c>
      <c r="F351">
        <v>0</v>
      </c>
      <c r="G351" t="s">
        <v>10</v>
      </c>
      <c r="H351" t="s">
        <v>12</v>
      </c>
      <c r="I351">
        <v>1635.7336499999999</v>
      </c>
      <c r="J351" t="str">
        <f>IF(Table13[[#This Row],[charges($)]]&lt;=10000,"0-10K",IF(Table13[[#This Row],[charges($)]]&lt;=15000,"10k-15k",IF(Table13[[#This Row],[charges($)]]&gt;=20000,"20k+","15k-20k")))</f>
        <v>0-10K</v>
      </c>
    </row>
    <row r="352" spans="1:10">
      <c r="A352">
        <v>57</v>
      </c>
      <c r="B352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352" t="s">
        <v>6</v>
      </c>
      <c r="D352">
        <v>23.18</v>
      </c>
      <c r="E352" t="str">
        <f>IF(Table13[[#This Row],[bmi]]&lt;18.5,"under weight",IF(Table13[[#This Row],[bmi]]&lt;=24.9,"normal weight",IF(Table13[[#This Row],[bmi]]&lt;=29.9,"overweight","obesity")))</f>
        <v>normal weight</v>
      </c>
      <c r="F352">
        <v>0</v>
      </c>
      <c r="G352" t="s">
        <v>10</v>
      </c>
      <c r="H352" t="s">
        <v>12</v>
      </c>
      <c r="I352">
        <v>11830.6072</v>
      </c>
      <c r="J352" t="str">
        <f>IF(Table13[[#This Row],[charges($)]]&lt;=10000,"0-10K",IF(Table13[[#This Row],[charges($)]]&lt;=15000,"10k-15k",IF(Table13[[#This Row],[charges($)]]&gt;=20000,"20k+","15k-20k")))</f>
        <v>10k-15k</v>
      </c>
    </row>
    <row r="353" spans="1:10">
      <c r="A353">
        <v>50</v>
      </c>
      <c r="B35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53" t="s">
        <v>6</v>
      </c>
      <c r="D353">
        <v>25.6</v>
      </c>
      <c r="E353" t="str">
        <f>IF(Table13[[#This Row],[bmi]]&lt;18.5,"under weight",IF(Table13[[#This Row],[bmi]]&lt;=24.9,"normal weight",IF(Table13[[#This Row],[bmi]]&lt;=29.9,"overweight","obesity")))</f>
        <v>overweight</v>
      </c>
      <c r="F353">
        <v>0</v>
      </c>
      <c r="G353" t="s">
        <v>10</v>
      </c>
      <c r="H353" t="s">
        <v>8</v>
      </c>
      <c r="I353">
        <v>8932.0840000000007</v>
      </c>
      <c r="J353" t="str">
        <f>IF(Table13[[#This Row],[charges($)]]&lt;=10000,"0-10K",IF(Table13[[#This Row],[charges($)]]&lt;=15000,"10k-15k",IF(Table13[[#This Row],[charges($)]]&gt;=20000,"20k+","15k-20k")))</f>
        <v>0-10K</v>
      </c>
    </row>
    <row r="354" spans="1:10">
      <c r="A354">
        <v>30</v>
      </c>
      <c r="B35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54" t="s">
        <v>6</v>
      </c>
      <c r="D354">
        <v>27.7</v>
      </c>
      <c r="E354" t="str">
        <f>IF(Table13[[#This Row],[bmi]]&lt;18.5,"under weight",IF(Table13[[#This Row],[bmi]]&lt;=24.9,"normal weight",IF(Table13[[#This Row],[bmi]]&lt;=29.9,"overweight","obesity")))</f>
        <v>overweight</v>
      </c>
      <c r="F354">
        <v>0</v>
      </c>
      <c r="G354" t="s">
        <v>10</v>
      </c>
      <c r="H354" t="s">
        <v>8</v>
      </c>
      <c r="I354">
        <v>3554.203</v>
      </c>
      <c r="J354" t="str">
        <f>IF(Table13[[#This Row],[charges($)]]&lt;=10000,"0-10K",IF(Table13[[#This Row],[charges($)]]&lt;=15000,"10k-15k",IF(Table13[[#This Row],[charges($)]]&gt;=20000,"20k+","15k-20k")))</f>
        <v>0-10K</v>
      </c>
    </row>
    <row r="355" spans="1:10">
      <c r="A355">
        <v>33</v>
      </c>
      <c r="B35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355" t="s">
        <v>9</v>
      </c>
      <c r="D355">
        <v>35.244999999999997</v>
      </c>
      <c r="E355" t="str">
        <f>IF(Table13[[#This Row],[bmi]]&lt;18.5,"under weight",IF(Table13[[#This Row],[bmi]]&lt;=24.9,"normal weight",IF(Table13[[#This Row],[bmi]]&lt;=29.9,"overweight","obesity")))</f>
        <v>obesity</v>
      </c>
      <c r="F355">
        <v>0</v>
      </c>
      <c r="G355" t="s">
        <v>10</v>
      </c>
      <c r="H355" t="s">
        <v>13</v>
      </c>
      <c r="I355">
        <v>12404.8791</v>
      </c>
      <c r="J355" t="str">
        <f>IF(Table13[[#This Row],[charges($)]]&lt;=10000,"0-10K",IF(Table13[[#This Row],[charges($)]]&lt;=15000,"10k-15k",IF(Table13[[#This Row],[charges($)]]&gt;=20000,"20k+","15k-20k")))</f>
        <v>10k-15k</v>
      </c>
    </row>
    <row r="356" spans="1:10">
      <c r="A356">
        <v>18</v>
      </c>
      <c r="B356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356" t="s">
        <v>6</v>
      </c>
      <c r="D356">
        <v>38.28</v>
      </c>
      <c r="E356" t="str">
        <f>IF(Table13[[#This Row],[bmi]]&lt;18.5,"under weight",IF(Table13[[#This Row],[bmi]]&lt;=24.9,"normal weight",IF(Table13[[#This Row],[bmi]]&lt;=29.9,"overweight","obesity")))</f>
        <v>obesity</v>
      </c>
      <c r="F356">
        <v>0</v>
      </c>
      <c r="G356" t="s">
        <v>10</v>
      </c>
      <c r="H356" t="s">
        <v>11</v>
      </c>
      <c r="I356">
        <v>14133.03775</v>
      </c>
      <c r="J356" t="str">
        <f>IF(Table13[[#This Row],[charges($)]]&lt;=10000,"0-10K",IF(Table13[[#This Row],[charges($)]]&lt;=15000,"10k-15k",IF(Table13[[#This Row],[charges($)]]&gt;=20000,"20k+","15k-20k")))</f>
        <v>10k-15k</v>
      </c>
    </row>
    <row r="357" spans="1:10">
      <c r="A357">
        <v>46</v>
      </c>
      <c r="B35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57" t="s">
        <v>9</v>
      </c>
      <c r="D357">
        <v>27.6</v>
      </c>
      <c r="E357" t="str">
        <f>IF(Table13[[#This Row],[bmi]]&lt;18.5,"under weight",IF(Table13[[#This Row],[bmi]]&lt;=24.9,"normal weight",IF(Table13[[#This Row],[bmi]]&lt;=29.9,"overweight","obesity")))</f>
        <v>overweight</v>
      </c>
      <c r="F357">
        <v>0</v>
      </c>
      <c r="G357" t="s">
        <v>10</v>
      </c>
      <c r="H357" t="s">
        <v>8</v>
      </c>
      <c r="I357">
        <v>24603.04837</v>
      </c>
      <c r="J357" t="str">
        <f>IF(Table13[[#This Row],[charges($)]]&lt;=10000,"0-10K",IF(Table13[[#This Row],[charges($)]]&lt;=15000,"10k-15k",IF(Table13[[#This Row],[charges($)]]&gt;=20000,"20k+","15k-20k")))</f>
        <v>20k+</v>
      </c>
    </row>
    <row r="358" spans="1:10">
      <c r="A358">
        <v>46</v>
      </c>
      <c r="B35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58" t="s">
        <v>9</v>
      </c>
      <c r="D358">
        <v>43.89</v>
      </c>
      <c r="E358" t="str">
        <f>IF(Table13[[#This Row],[bmi]]&lt;18.5,"under weight",IF(Table13[[#This Row],[bmi]]&lt;=24.9,"normal weight",IF(Table13[[#This Row],[bmi]]&lt;=29.9,"overweight","obesity")))</f>
        <v>obesity</v>
      </c>
      <c r="F358">
        <v>3</v>
      </c>
      <c r="G358" t="s">
        <v>10</v>
      </c>
      <c r="H358" t="s">
        <v>11</v>
      </c>
      <c r="I358">
        <v>8944.1151000000009</v>
      </c>
      <c r="J358" t="str">
        <f>IF(Table13[[#This Row],[charges($)]]&lt;=10000,"0-10K",IF(Table13[[#This Row],[charges($)]]&lt;=15000,"10k-15k",IF(Table13[[#This Row],[charges($)]]&gt;=20000,"20k+","15k-20k")))</f>
        <v>0-10K</v>
      </c>
    </row>
    <row r="359" spans="1:10">
      <c r="A359">
        <v>47</v>
      </c>
      <c r="B35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59" t="s">
        <v>9</v>
      </c>
      <c r="D359">
        <v>29.83</v>
      </c>
      <c r="E359" t="str">
        <f>IF(Table13[[#This Row],[bmi]]&lt;18.5,"under weight",IF(Table13[[#This Row],[bmi]]&lt;=24.9,"normal weight",IF(Table13[[#This Row],[bmi]]&lt;=29.9,"overweight","obesity")))</f>
        <v>overweight</v>
      </c>
      <c r="F359">
        <v>3</v>
      </c>
      <c r="G359" t="s">
        <v>10</v>
      </c>
      <c r="H359" t="s">
        <v>12</v>
      </c>
      <c r="I359">
        <v>9620.3307000000004</v>
      </c>
      <c r="J359" t="str">
        <f>IF(Table13[[#This Row],[charges($)]]&lt;=10000,"0-10K",IF(Table13[[#This Row],[charges($)]]&lt;=15000,"10k-15k",IF(Table13[[#This Row],[charges($)]]&gt;=20000,"20k+","15k-20k")))</f>
        <v>0-10K</v>
      </c>
    </row>
    <row r="360" spans="1:10">
      <c r="A360">
        <v>23</v>
      </c>
      <c r="B36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60" t="s">
        <v>9</v>
      </c>
      <c r="D360">
        <v>41.91</v>
      </c>
      <c r="E360" t="str">
        <f>IF(Table13[[#This Row],[bmi]]&lt;18.5,"under weight",IF(Table13[[#This Row],[bmi]]&lt;=24.9,"normal weight",IF(Table13[[#This Row],[bmi]]&lt;=29.9,"overweight","obesity")))</f>
        <v>obesity</v>
      </c>
      <c r="F360">
        <v>0</v>
      </c>
      <c r="G360" t="s">
        <v>10</v>
      </c>
      <c r="H360" t="s">
        <v>11</v>
      </c>
      <c r="I360">
        <v>1837.2819</v>
      </c>
      <c r="J360" t="str">
        <f>IF(Table13[[#This Row],[charges($)]]&lt;=10000,"0-10K",IF(Table13[[#This Row],[charges($)]]&lt;=15000,"10k-15k",IF(Table13[[#This Row],[charges($)]]&gt;=20000,"20k+","15k-20k")))</f>
        <v>0-10K</v>
      </c>
    </row>
    <row r="361" spans="1:10">
      <c r="A361">
        <v>18</v>
      </c>
      <c r="B361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361" t="s">
        <v>6</v>
      </c>
      <c r="D361">
        <v>20.79</v>
      </c>
      <c r="E361" t="str">
        <f>IF(Table13[[#This Row],[bmi]]&lt;18.5,"under weight",IF(Table13[[#This Row],[bmi]]&lt;=24.9,"normal weight",IF(Table13[[#This Row],[bmi]]&lt;=29.9,"overweight","obesity")))</f>
        <v>normal weight</v>
      </c>
      <c r="F361">
        <v>0</v>
      </c>
      <c r="G361" t="s">
        <v>10</v>
      </c>
      <c r="H361" t="s">
        <v>11</v>
      </c>
      <c r="I361">
        <v>1607.5101</v>
      </c>
      <c r="J361" t="str">
        <f>IF(Table13[[#This Row],[charges($)]]&lt;=10000,"0-10K",IF(Table13[[#This Row],[charges($)]]&lt;=15000,"10k-15k",IF(Table13[[#This Row],[charges($)]]&gt;=20000,"20k+","15k-20k")))</f>
        <v>0-10K</v>
      </c>
    </row>
    <row r="362" spans="1:10">
      <c r="A362">
        <v>48</v>
      </c>
      <c r="B36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62" t="s">
        <v>6</v>
      </c>
      <c r="D362">
        <v>32.299999999999997</v>
      </c>
      <c r="E362" t="str">
        <f>IF(Table13[[#This Row],[bmi]]&lt;18.5,"under weight",IF(Table13[[#This Row],[bmi]]&lt;=24.9,"normal weight",IF(Table13[[#This Row],[bmi]]&lt;=29.9,"overweight","obesity")))</f>
        <v>obesity</v>
      </c>
      <c r="F362">
        <v>2</v>
      </c>
      <c r="G362" t="s">
        <v>10</v>
      </c>
      <c r="H362" t="s">
        <v>13</v>
      </c>
      <c r="I362">
        <v>10043.249</v>
      </c>
      <c r="J362" t="str">
        <f>IF(Table13[[#This Row],[charges($)]]&lt;=10000,"0-10K",IF(Table13[[#This Row],[charges($)]]&lt;=15000,"10k-15k",IF(Table13[[#This Row],[charges($)]]&gt;=20000,"20k+","15k-20k")))</f>
        <v>10k-15k</v>
      </c>
    </row>
    <row r="363" spans="1:10">
      <c r="A363">
        <v>35</v>
      </c>
      <c r="B36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363" t="s">
        <v>9</v>
      </c>
      <c r="D363">
        <v>30.5</v>
      </c>
      <c r="E363" t="str">
        <f>IF(Table13[[#This Row],[bmi]]&lt;18.5,"under weight",IF(Table13[[#This Row],[bmi]]&lt;=24.9,"normal weight",IF(Table13[[#This Row],[bmi]]&lt;=29.9,"overweight","obesity")))</f>
        <v>obesity</v>
      </c>
      <c r="F363">
        <v>1</v>
      </c>
      <c r="G363" t="s">
        <v>10</v>
      </c>
      <c r="H363" t="s">
        <v>8</v>
      </c>
      <c r="I363">
        <v>4751.07</v>
      </c>
      <c r="J363" t="str">
        <f>IF(Table13[[#This Row],[charges($)]]&lt;=10000,"0-10K",IF(Table13[[#This Row],[charges($)]]&lt;=15000,"10k-15k",IF(Table13[[#This Row],[charges($)]]&gt;=20000,"20k+","15k-20k")))</f>
        <v>0-10K</v>
      </c>
    </row>
    <row r="364" spans="1:10">
      <c r="A364">
        <v>19</v>
      </c>
      <c r="B364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364" t="s">
        <v>6</v>
      </c>
      <c r="D364">
        <v>21.7</v>
      </c>
      <c r="E364" t="str">
        <f>IF(Table13[[#This Row],[bmi]]&lt;18.5,"under weight",IF(Table13[[#This Row],[bmi]]&lt;=24.9,"normal weight",IF(Table13[[#This Row],[bmi]]&lt;=29.9,"overweight","obesity")))</f>
        <v>normal weight</v>
      </c>
      <c r="F364">
        <v>0</v>
      </c>
      <c r="G364" t="s">
        <v>7</v>
      </c>
      <c r="H364" t="s">
        <v>8</v>
      </c>
      <c r="I364">
        <v>13844.505999999999</v>
      </c>
      <c r="J364" t="str">
        <f>IF(Table13[[#This Row],[charges($)]]&lt;=10000,"0-10K",IF(Table13[[#This Row],[charges($)]]&lt;=15000,"10k-15k",IF(Table13[[#This Row],[charges($)]]&gt;=20000,"20k+","15k-20k")))</f>
        <v>10k-15k</v>
      </c>
    </row>
    <row r="365" spans="1:10">
      <c r="A365">
        <v>21</v>
      </c>
      <c r="B36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65" t="s">
        <v>6</v>
      </c>
      <c r="D365">
        <v>26.4</v>
      </c>
      <c r="E365" t="str">
        <f>IF(Table13[[#This Row],[bmi]]&lt;18.5,"under weight",IF(Table13[[#This Row],[bmi]]&lt;=24.9,"normal weight",IF(Table13[[#This Row],[bmi]]&lt;=29.9,"overweight","obesity")))</f>
        <v>overweight</v>
      </c>
      <c r="F365">
        <v>1</v>
      </c>
      <c r="G365" t="s">
        <v>10</v>
      </c>
      <c r="H365" t="s">
        <v>8</v>
      </c>
      <c r="I365">
        <v>2597.779</v>
      </c>
      <c r="J365" t="str">
        <f>IF(Table13[[#This Row],[charges($)]]&lt;=10000,"0-10K",IF(Table13[[#This Row],[charges($)]]&lt;=15000,"10k-15k",IF(Table13[[#This Row],[charges($)]]&gt;=20000,"20k+","15k-20k")))</f>
        <v>0-10K</v>
      </c>
    </row>
    <row r="366" spans="1:10">
      <c r="A366">
        <v>21</v>
      </c>
      <c r="B36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66" t="s">
        <v>6</v>
      </c>
      <c r="D366">
        <v>21.89</v>
      </c>
      <c r="E366" t="str">
        <f>IF(Table13[[#This Row],[bmi]]&lt;18.5,"under weight",IF(Table13[[#This Row],[bmi]]&lt;=24.9,"normal weight",IF(Table13[[#This Row],[bmi]]&lt;=29.9,"overweight","obesity")))</f>
        <v>normal weight</v>
      </c>
      <c r="F366">
        <v>2</v>
      </c>
      <c r="G366" t="s">
        <v>10</v>
      </c>
      <c r="H366" t="s">
        <v>11</v>
      </c>
      <c r="I366">
        <v>3180.5101</v>
      </c>
      <c r="J366" t="str">
        <f>IF(Table13[[#This Row],[charges($)]]&lt;=10000,"0-10K",IF(Table13[[#This Row],[charges($)]]&lt;=15000,"10k-15k",IF(Table13[[#This Row],[charges($)]]&gt;=20000,"20k+","15k-20k")))</f>
        <v>0-10K</v>
      </c>
    </row>
    <row r="367" spans="1:10">
      <c r="A367">
        <v>49</v>
      </c>
      <c r="B36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67" t="s">
        <v>6</v>
      </c>
      <c r="D367">
        <v>30.78</v>
      </c>
      <c r="E367" t="str">
        <f>IF(Table13[[#This Row],[bmi]]&lt;18.5,"under weight",IF(Table13[[#This Row],[bmi]]&lt;=24.9,"normal weight",IF(Table13[[#This Row],[bmi]]&lt;=29.9,"overweight","obesity")))</f>
        <v>obesity</v>
      </c>
      <c r="F367">
        <v>1</v>
      </c>
      <c r="G367" t="s">
        <v>10</v>
      </c>
      <c r="H367" t="s">
        <v>13</v>
      </c>
      <c r="I367">
        <v>9778.3472000000002</v>
      </c>
      <c r="J367" t="str">
        <f>IF(Table13[[#This Row],[charges($)]]&lt;=10000,"0-10K",IF(Table13[[#This Row],[charges($)]]&lt;=15000,"10k-15k",IF(Table13[[#This Row],[charges($)]]&gt;=20000,"20k+","15k-20k")))</f>
        <v>0-10K</v>
      </c>
    </row>
    <row r="368" spans="1:10">
      <c r="A368">
        <v>56</v>
      </c>
      <c r="B36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368" t="s">
        <v>6</v>
      </c>
      <c r="D368">
        <v>32.299999999999997</v>
      </c>
      <c r="E368" t="str">
        <f>IF(Table13[[#This Row],[bmi]]&lt;18.5,"under weight",IF(Table13[[#This Row],[bmi]]&lt;=24.9,"normal weight",IF(Table13[[#This Row],[bmi]]&lt;=29.9,"overweight","obesity")))</f>
        <v>obesity</v>
      </c>
      <c r="F368">
        <v>3</v>
      </c>
      <c r="G368" t="s">
        <v>10</v>
      </c>
      <c r="H368" t="s">
        <v>13</v>
      </c>
      <c r="I368">
        <v>13430.264999999999</v>
      </c>
      <c r="J368" t="str">
        <f>IF(Table13[[#This Row],[charges($)]]&lt;=10000,"0-10K",IF(Table13[[#This Row],[charges($)]]&lt;=15000,"10k-15k",IF(Table13[[#This Row],[charges($)]]&gt;=20000,"20k+","15k-20k")))</f>
        <v>10k-15k</v>
      </c>
    </row>
    <row r="369" spans="1:10">
      <c r="A369">
        <v>42</v>
      </c>
      <c r="B36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69" t="s">
        <v>6</v>
      </c>
      <c r="D369">
        <v>24.984999999999999</v>
      </c>
      <c r="E369" t="str">
        <f>IF(Table13[[#This Row],[bmi]]&lt;18.5,"under weight",IF(Table13[[#This Row],[bmi]]&lt;=24.9,"normal weight",IF(Table13[[#This Row],[bmi]]&lt;=29.9,"overweight","obesity")))</f>
        <v>overweight</v>
      </c>
      <c r="F369">
        <v>2</v>
      </c>
      <c r="G369" t="s">
        <v>10</v>
      </c>
      <c r="H369" t="s">
        <v>12</v>
      </c>
      <c r="I369">
        <v>8017.0611500000005</v>
      </c>
      <c r="J369" t="str">
        <f>IF(Table13[[#This Row],[charges($)]]&lt;=10000,"0-10K",IF(Table13[[#This Row],[charges($)]]&lt;=15000,"10k-15k",IF(Table13[[#This Row],[charges($)]]&gt;=20000,"20k+","15k-20k")))</f>
        <v>0-10K</v>
      </c>
    </row>
    <row r="370" spans="1:10">
      <c r="A370">
        <v>44</v>
      </c>
      <c r="B37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70" t="s">
        <v>9</v>
      </c>
      <c r="D370">
        <v>32.015000000000001</v>
      </c>
      <c r="E370" t="str">
        <f>IF(Table13[[#This Row],[bmi]]&lt;18.5,"under weight",IF(Table13[[#This Row],[bmi]]&lt;=24.9,"normal weight",IF(Table13[[#This Row],[bmi]]&lt;=29.9,"overweight","obesity")))</f>
        <v>obesity</v>
      </c>
      <c r="F370">
        <v>2</v>
      </c>
      <c r="G370" t="s">
        <v>10</v>
      </c>
      <c r="H370" t="s">
        <v>12</v>
      </c>
      <c r="I370">
        <v>8116.2688500000004</v>
      </c>
      <c r="J370" t="str">
        <f>IF(Table13[[#This Row],[charges($)]]&lt;=10000,"0-10K",IF(Table13[[#This Row],[charges($)]]&lt;=15000,"10k-15k",IF(Table13[[#This Row],[charges($)]]&gt;=20000,"20k+","15k-20k")))</f>
        <v>0-10K</v>
      </c>
    </row>
    <row r="371" spans="1:10">
      <c r="A371">
        <v>18</v>
      </c>
      <c r="B371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371" t="s">
        <v>9</v>
      </c>
      <c r="D371">
        <v>30.4</v>
      </c>
      <c r="E371" t="str">
        <f>IF(Table13[[#This Row],[bmi]]&lt;18.5,"under weight",IF(Table13[[#This Row],[bmi]]&lt;=24.9,"normal weight",IF(Table13[[#This Row],[bmi]]&lt;=29.9,"overweight","obesity")))</f>
        <v>obesity</v>
      </c>
      <c r="F371">
        <v>3</v>
      </c>
      <c r="G371" t="s">
        <v>10</v>
      </c>
      <c r="H371" t="s">
        <v>13</v>
      </c>
      <c r="I371">
        <v>3481.8679999999999</v>
      </c>
      <c r="J371" t="str">
        <f>IF(Table13[[#This Row],[charges($)]]&lt;=10000,"0-10K",IF(Table13[[#This Row],[charges($)]]&lt;=15000,"10k-15k",IF(Table13[[#This Row],[charges($)]]&gt;=20000,"20k+","15k-20k")))</f>
        <v>0-10K</v>
      </c>
    </row>
    <row r="372" spans="1:10">
      <c r="A372">
        <v>61</v>
      </c>
      <c r="B372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372" t="s">
        <v>6</v>
      </c>
      <c r="D372">
        <v>21.09</v>
      </c>
      <c r="E372" t="str">
        <f>IF(Table13[[#This Row],[bmi]]&lt;18.5,"under weight",IF(Table13[[#This Row],[bmi]]&lt;=24.9,"normal weight",IF(Table13[[#This Row],[bmi]]&lt;=29.9,"overweight","obesity")))</f>
        <v>normal weight</v>
      </c>
      <c r="F372">
        <v>0</v>
      </c>
      <c r="G372" t="s">
        <v>10</v>
      </c>
      <c r="H372" t="s">
        <v>12</v>
      </c>
      <c r="I372">
        <v>13415.0381</v>
      </c>
      <c r="J372" t="str">
        <f>IF(Table13[[#This Row],[charges($)]]&lt;=10000,"0-10K",IF(Table13[[#This Row],[charges($)]]&lt;=15000,"10k-15k",IF(Table13[[#This Row],[charges($)]]&gt;=20000,"20k+","15k-20k")))</f>
        <v>10k-15k</v>
      </c>
    </row>
    <row r="373" spans="1:10">
      <c r="A373">
        <v>57</v>
      </c>
      <c r="B37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373" t="s">
        <v>6</v>
      </c>
      <c r="D373">
        <v>22.23</v>
      </c>
      <c r="E373" t="str">
        <f>IF(Table13[[#This Row],[bmi]]&lt;18.5,"under weight",IF(Table13[[#This Row],[bmi]]&lt;=24.9,"normal weight",IF(Table13[[#This Row],[bmi]]&lt;=29.9,"overweight","obesity")))</f>
        <v>normal weight</v>
      </c>
      <c r="F373">
        <v>0</v>
      </c>
      <c r="G373" t="s">
        <v>10</v>
      </c>
      <c r="H373" t="s">
        <v>13</v>
      </c>
      <c r="I373">
        <v>12029.286700000001</v>
      </c>
      <c r="J373" t="str">
        <f>IF(Table13[[#This Row],[charges($)]]&lt;=10000,"0-10K",IF(Table13[[#This Row],[charges($)]]&lt;=15000,"10k-15k",IF(Table13[[#This Row],[charges($)]]&gt;=20000,"20k+","15k-20k")))</f>
        <v>10k-15k</v>
      </c>
    </row>
    <row r="374" spans="1:10">
      <c r="A374">
        <v>42</v>
      </c>
      <c r="B37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74" t="s">
        <v>6</v>
      </c>
      <c r="D374">
        <v>33.155000000000001</v>
      </c>
      <c r="E374" t="str">
        <f>IF(Table13[[#This Row],[bmi]]&lt;18.5,"under weight",IF(Table13[[#This Row],[bmi]]&lt;=24.9,"normal weight",IF(Table13[[#This Row],[bmi]]&lt;=29.9,"overweight","obesity")))</f>
        <v>obesity</v>
      </c>
      <c r="F374">
        <v>1</v>
      </c>
      <c r="G374" t="s">
        <v>10</v>
      </c>
      <c r="H374" t="s">
        <v>13</v>
      </c>
      <c r="I374">
        <v>7639.4174499999999</v>
      </c>
      <c r="J374" t="str">
        <f>IF(Table13[[#This Row],[charges($)]]&lt;=10000,"0-10K",IF(Table13[[#This Row],[charges($)]]&lt;=15000,"10k-15k",IF(Table13[[#This Row],[charges($)]]&gt;=20000,"20k+","15k-20k")))</f>
        <v>0-10K</v>
      </c>
    </row>
    <row r="375" spans="1:10">
      <c r="A375">
        <v>26</v>
      </c>
      <c r="B37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75" t="s">
        <v>9</v>
      </c>
      <c r="D375">
        <v>32.9</v>
      </c>
      <c r="E375" t="str">
        <f>IF(Table13[[#This Row],[bmi]]&lt;18.5,"under weight",IF(Table13[[#This Row],[bmi]]&lt;=24.9,"normal weight",IF(Table13[[#This Row],[bmi]]&lt;=29.9,"overweight","obesity")))</f>
        <v>obesity</v>
      </c>
      <c r="F375">
        <v>2</v>
      </c>
      <c r="G375" t="s">
        <v>7</v>
      </c>
      <c r="H375" t="s">
        <v>8</v>
      </c>
      <c r="I375">
        <v>36085.218999999997</v>
      </c>
      <c r="J375" t="str">
        <f>IF(Table13[[#This Row],[charges($)]]&lt;=10000,"0-10K",IF(Table13[[#This Row],[charges($)]]&lt;=15000,"10k-15k",IF(Table13[[#This Row],[charges($)]]&gt;=20000,"20k+","15k-20k")))</f>
        <v>20k+</v>
      </c>
    </row>
    <row r="376" spans="1:10">
      <c r="A376">
        <v>20</v>
      </c>
      <c r="B376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376" t="s">
        <v>9</v>
      </c>
      <c r="D376">
        <v>33.33</v>
      </c>
      <c r="E376" t="str">
        <f>IF(Table13[[#This Row],[bmi]]&lt;18.5,"under weight",IF(Table13[[#This Row],[bmi]]&lt;=24.9,"normal weight",IF(Table13[[#This Row],[bmi]]&lt;=29.9,"overweight","obesity")))</f>
        <v>obesity</v>
      </c>
      <c r="F376">
        <v>0</v>
      </c>
      <c r="G376" t="s">
        <v>10</v>
      </c>
      <c r="H376" t="s">
        <v>11</v>
      </c>
      <c r="I376">
        <v>1391.5287000000001</v>
      </c>
      <c r="J376" t="str">
        <f>IF(Table13[[#This Row],[charges($)]]&lt;=10000,"0-10K",IF(Table13[[#This Row],[charges($)]]&lt;=15000,"10k-15k",IF(Table13[[#This Row],[charges($)]]&gt;=20000,"20k+","15k-20k")))</f>
        <v>0-10K</v>
      </c>
    </row>
    <row r="377" spans="1:10">
      <c r="A377">
        <v>23</v>
      </c>
      <c r="B37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77" t="s">
        <v>6</v>
      </c>
      <c r="D377">
        <v>28.31</v>
      </c>
      <c r="E377" t="str">
        <f>IF(Table13[[#This Row],[bmi]]&lt;18.5,"under weight",IF(Table13[[#This Row],[bmi]]&lt;=24.9,"normal weight",IF(Table13[[#This Row],[bmi]]&lt;=29.9,"overweight","obesity")))</f>
        <v>overweight</v>
      </c>
      <c r="F377">
        <v>0</v>
      </c>
      <c r="G377" t="s">
        <v>7</v>
      </c>
      <c r="H377" t="s">
        <v>12</v>
      </c>
      <c r="I377">
        <v>18033.9679</v>
      </c>
      <c r="J377" t="str">
        <f>IF(Table13[[#This Row],[charges($)]]&lt;=10000,"0-10K",IF(Table13[[#This Row],[charges($)]]&lt;=15000,"10k-15k",IF(Table13[[#This Row],[charges($)]]&gt;=20000,"20k+","15k-20k")))</f>
        <v>15k-20k</v>
      </c>
    </row>
    <row r="378" spans="1:10">
      <c r="A378">
        <v>39</v>
      </c>
      <c r="B37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378" t="s">
        <v>6</v>
      </c>
      <c r="D378">
        <v>24.89</v>
      </c>
      <c r="E378" t="str">
        <f>IF(Table13[[#This Row],[bmi]]&lt;18.5,"under weight",IF(Table13[[#This Row],[bmi]]&lt;=24.9,"normal weight",IF(Table13[[#This Row],[bmi]]&lt;=29.9,"overweight","obesity")))</f>
        <v>normal weight</v>
      </c>
      <c r="F378">
        <v>3</v>
      </c>
      <c r="G378" t="s">
        <v>7</v>
      </c>
      <c r="H378" t="s">
        <v>13</v>
      </c>
      <c r="I378">
        <v>21659.930100000001</v>
      </c>
      <c r="J378" t="str">
        <f>IF(Table13[[#This Row],[charges($)]]&lt;=10000,"0-10K",IF(Table13[[#This Row],[charges($)]]&lt;=15000,"10k-15k",IF(Table13[[#This Row],[charges($)]]&gt;=20000,"20k+","15k-20k")))</f>
        <v>20k+</v>
      </c>
    </row>
    <row r="379" spans="1:10">
      <c r="A379">
        <v>24</v>
      </c>
      <c r="B37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79" t="s">
        <v>9</v>
      </c>
      <c r="D379">
        <v>40.15</v>
      </c>
      <c r="E379" t="str">
        <f>IF(Table13[[#This Row],[bmi]]&lt;18.5,"under weight",IF(Table13[[#This Row],[bmi]]&lt;=24.9,"normal weight",IF(Table13[[#This Row],[bmi]]&lt;=29.9,"overweight","obesity")))</f>
        <v>obesity</v>
      </c>
      <c r="F379">
        <v>0</v>
      </c>
      <c r="G379" t="s">
        <v>7</v>
      </c>
      <c r="H379" t="s">
        <v>11</v>
      </c>
      <c r="I379">
        <v>38126.246500000001</v>
      </c>
      <c r="J379" t="str">
        <f>IF(Table13[[#This Row],[charges($)]]&lt;=10000,"0-10K",IF(Table13[[#This Row],[charges($)]]&lt;=15000,"10k-15k",IF(Table13[[#This Row],[charges($)]]&gt;=20000,"20k+","15k-20k")))</f>
        <v>20k+</v>
      </c>
    </row>
    <row r="380" spans="1:10">
      <c r="A380">
        <v>64</v>
      </c>
      <c r="B380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380" t="s">
        <v>6</v>
      </c>
      <c r="D380">
        <v>30.114999999999998</v>
      </c>
      <c r="E380" t="str">
        <f>IF(Table13[[#This Row],[bmi]]&lt;18.5,"under weight",IF(Table13[[#This Row],[bmi]]&lt;=24.9,"normal weight",IF(Table13[[#This Row],[bmi]]&lt;=29.9,"overweight","obesity")))</f>
        <v>obesity</v>
      </c>
      <c r="F380">
        <v>3</v>
      </c>
      <c r="G380" t="s">
        <v>10</v>
      </c>
      <c r="H380" t="s">
        <v>12</v>
      </c>
      <c r="I380">
        <v>16455.707849999999</v>
      </c>
      <c r="J380" t="str">
        <f>IF(Table13[[#This Row],[charges($)]]&lt;=10000,"0-10K",IF(Table13[[#This Row],[charges($)]]&lt;=15000,"10k-15k",IF(Table13[[#This Row],[charges($)]]&gt;=20000,"20k+","15k-20k")))</f>
        <v>15k-20k</v>
      </c>
    </row>
    <row r="381" spans="1:10">
      <c r="A381">
        <v>62</v>
      </c>
      <c r="B381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381" t="s">
        <v>9</v>
      </c>
      <c r="D381">
        <v>31.46</v>
      </c>
      <c r="E381" t="str">
        <f>IF(Table13[[#This Row],[bmi]]&lt;18.5,"under weight",IF(Table13[[#This Row],[bmi]]&lt;=24.9,"normal weight",IF(Table13[[#This Row],[bmi]]&lt;=29.9,"overweight","obesity")))</f>
        <v>obesity</v>
      </c>
      <c r="F381">
        <v>1</v>
      </c>
      <c r="G381" t="s">
        <v>10</v>
      </c>
      <c r="H381" t="s">
        <v>11</v>
      </c>
      <c r="I381">
        <v>27000.98473</v>
      </c>
      <c r="J381" t="str">
        <f>IF(Table13[[#This Row],[charges($)]]&lt;=10000,"0-10K",IF(Table13[[#This Row],[charges($)]]&lt;=15000,"10k-15k",IF(Table13[[#This Row],[charges($)]]&gt;=20000,"20k+","15k-20k")))</f>
        <v>20k+</v>
      </c>
    </row>
    <row r="382" spans="1:10">
      <c r="A382">
        <v>27</v>
      </c>
      <c r="B38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82" t="s">
        <v>6</v>
      </c>
      <c r="D382">
        <v>17.954999999999998</v>
      </c>
      <c r="E382" t="str">
        <f>IF(Table13[[#This Row],[bmi]]&lt;18.5,"under weight",IF(Table13[[#This Row],[bmi]]&lt;=24.9,"normal weight",IF(Table13[[#This Row],[bmi]]&lt;=29.9,"overweight","obesity")))</f>
        <v>under weight</v>
      </c>
      <c r="F382">
        <v>2</v>
      </c>
      <c r="G382" t="s">
        <v>7</v>
      </c>
      <c r="H382" t="s">
        <v>13</v>
      </c>
      <c r="I382">
        <v>15006.579449999999</v>
      </c>
      <c r="J382" t="str">
        <f>IF(Table13[[#This Row],[charges($)]]&lt;=10000,"0-10K",IF(Table13[[#This Row],[charges($)]]&lt;=15000,"10k-15k",IF(Table13[[#This Row],[charges($)]]&gt;=20000,"20k+","15k-20k")))</f>
        <v>15k-20k</v>
      </c>
    </row>
    <row r="383" spans="1:10">
      <c r="A383">
        <v>55</v>
      </c>
      <c r="B38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383" t="s">
        <v>9</v>
      </c>
      <c r="D383">
        <v>30.684999999999999</v>
      </c>
      <c r="E383" t="str">
        <f>IF(Table13[[#This Row],[bmi]]&lt;18.5,"under weight",IF(Table13[[#This Row],[bmi]]&lt;=24.9,"normal weight",IF(Table13[[#This Row],[bmi]]&lt;=29.9,"overweight","obesity")))</f>
        <v>obesity</v>
      </c>
      <c r="F383">
        <v>0</v>
      </c>
      <c r="G383" t="s">
        <v>7</v>
      </c>
      <c r="H383" t="s">
        <v>13</v>
      </c>
      <c r="I383">
        <v>42303.692150000003</v>
      </c>
      <c r="J383" t="str">
        <f>IF(Table13[[#This Row],[charges($)]]&lt;=10000,"0-10K",IF(Table13[[#This Row],[charges($)]]&lt;=15000,"10k-15k",IF(Table13[[#This Row],[charges($)]]&gt;=20000,"20k+","15k-20k")))</f>
        <v>20k+</v>
      </c>
    </row>
    <row r="384" spans="1:10">
      <c r="A384">
        <v>55</v>
      </c>
      <c r="B38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384" t="s">
        <v>9</v>
      </c>
      <c r="D384">
        <v>33</v>
      </c>
      <c r="E384" t="str">
        <f>IF(Table13[[#This Row],[bmi]]&lt;18.5,"under weight",IF(Table13[[#This Row],[bmi]]&lt;=24.9,"normal weight",IF(Table13[[#This Row],[bmi]]&lt;=29.9,"overweight","obesity")))</f>
        <v>obesity</v>
      </c>
      <c r="F384">
        <v>0</v>
      </c>
      <c r="G384" t="s">
        <v>10</v>
      </c>
      <c r="H384" t="s">
        <v>11</v>
      </c>
      <c r="I384">
        <v>20781.48892</v>
      </c>
      <c r="J384" t="str">
        <f>IF(Table13[[#This Row],[charges($)]]&lt;=10000,"0-10K",IF(Table13[[#This Row],[charges($)]]&lt;=15000,"10k-15k",IF(Table13[[#This Row],[charges($)]]&gt;=20000,"20k+","15k-20k")))</f>
        <v>20k+</v>
      </c>
    </row>
    <row r="385" spans="1:10">
      <c r="A385">
        <v>35</v>
      </c>
      <c r="B38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385" t="s">
        <v>6</v>
      </c>
      <c r="D385">
        <v>43.34</v>
      </c>
      <c r="E385" t="str">
        <f>IF(Table13[[#This Row],[bmi]]&lt;18.5,"under weight",IF(Table13[[#This Row],[bmi]]&lt;=24.9,"normal weight",IF(Table13[[#This Row],[bmi]]&lt;=29.9,"overweight","obesity")))</f>
        <v>obesity</v>
      </c>
      <c r="F385">
        <v>2</v>
      </c>
      <c r="G385" t="s">
        <v>10</v>
      </c>
      <c r="H385" t="s">
        <v>11</v>
      </c>
      <c r="I385">
        <v>5846.9175999999998</v>
      </c>
      <c r="J385" t="str">
        <f>IF(Table13[[#This Row],[charges($)]]&lt;=10000,"0-10K",IF(Table13[[#This Row],[charges($)]]&lt;=15000,"10k-15k",IF(Table13[[#This Row],[charges($)]]&gt;=20000,"20k+","15k-20k")))</f>
        <v>0-10K</v>
      </c>
    </row>
    <row r="386" spans="1:10">
      <c r="A386">
        <v>44</v>
      </c>
      <c r="B38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86" t="s">
        <v>9</v>
      </c>
      <c r="D386">
        <v>22.135000000000002</v>
      </c>
      <c r="E386" t="str">
        <f>IF(Table13[[#This Row],[bmi]]&lt;18.5,"under weight",IF(Table13[[#This Row],[bmi]]&lt;=24.9,"normal weight",IF(Table13[[#This Row],[bmi]]&lt;=29.9,"overweight","obesity")))</f>
        <v>normal weight</v>
      </c>
      <c r="F386">
        <v>2</v>
      </c>
      <c r="G386" t="s">
        <v>10</v>
      </c>
      <c r="H386" t="s">
        <v>13</v>
      </c>
      <c r="I386">
        <v>8302.5356499999998</v>
      </c>
      <c r="J386" t="str">
        <f>IF(Table13[[#This Row],[charges($)]]&lt;=10000,"0-10K",IF(Table13[[#This Row],[charges($)]]&lt;=15000,"10k-15k",IF(Table13[[#This Row],[charges($)]]&gt;=20000,"20k+","15k-20k")))</f>
        <v>0-10K</v>
      </c>
    </row>
    <row r="387" spans="1:10">
      <c r="A387">
        <v>19</v>
      </c>
      <c r="B387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387" t="s">
        <v>9</v>
      </c>
      <c r="D387">
        <v>34.4</v>
      </c>
      <c r="E387" t="str">
        <f>IF(Table13[[#This Row],[bmi]]&lt;18.5,"under weight",IF(Table13[[#This Row],[bmi]]&lt;=24.9,"normal weight",IF(Table13[[#This Row],[bmi]]&lt;=29.9,"overweight","obesity")))</f>
        <v>obesity</v>
      </c>
      <c r="F387">
        <v>0</v>
      </c>
      <c r="G387" t="s">
        <v>10</v>
      </c>
      <c r="H387" t="s">
        <v>8</v>
      </c>
      <c r="I387">
        <v>1261.8589999999999</v>
      </c>
      <c r="J387" t="str">
        <f>IF(Table13[[#This Row],[charges($)]]&lt;=10000,"0-10K",IF(Table13[[#This Row],[charges($)]]&lt;=15000,"10k-15k",IF(Table13[[#This Row],[charges($)]]&gt;=20000,"20k+","15k-20k")))</f>
        <v>0-10K</v>
      </c>
    </row>
    <row r="388" spans="1:10">
      <c r="A388">
        <v>58</v>
      </c>
      <c r="B38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388" t="s">
        <v>6</v>
      </c>
      <c r="D388">
        <v>39.049999999999997</v>
      </c>
      <c r="E388" t="str">
        <f>IF(Table13[[#This Row],[bmi]]&lt;18.5,"under weight",IF(Table13[[#This Row],[bmi]]&lt;=24.9,"normal weight",IF(Table13[[#This Row],[bmi]]&lt;=29.9,"overweight","obesity")))</f>
        <v>obesity</v>
      </c>
      <c r="F388">
        <v>0</v>
      </c>
      <c r="G388" t="s">
        <v>10</v>
      </c>
      <c r="H388" t="s">
        <v>11</v>
      </c>
      <c r="I388">
        <v>11856.4115</v>
      </c>
      <c r="J388" t="str">
        <f>IF(Table13[[#This Row],[charges($)]]&lt;=10000,"0-10K",IF(Table13[[#This Row],[charges($)]]&lt;=15000,"10k-15k",IF(Table13[[#This Row],[charges($)]]&gt;=20000,"20k+","15k-20k")))</f>
        <v>10k-15k</v>
      </c>
    </row>
    <row r="389" spans="1:10">
      <c r="A389">
        <v>50</v>
      </c>
      <c r="B38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89" t="s">
        <v>9</v>
      </c>
      <c r="D389">
        <v>25.364999999999998</v>
      </c>
      <c r="E389" t="str">
        <f>IF(Table13[[#This Row],[bmi]]&lt;18.5,"under weight",IF(Table13[[#This Row],[bmi]]&lt;=24.9,"normal weight",IF(Table13[[#This Row],[bmi]]&lt;=29.9,"overweight","obesity")))</f>
        <v>overweight</v>
      </c>
      <c r="F389">
        <v>2</v>
      </c>
      <c r="G389" t="s">
        <v>10</v>
      </c>
      <c r="H389" t="s">
        <v>12</v>
      </c>
      <c r="I389">
        <v>30284.642940000002</v>
      </c>
      <c r="J389" t="str">
        <f>IF(Table13[[#This Row],[charges($)]]&lt;=10000,"0-10K",IF(Table13[[#This Row],[charges($)]]&lt;=15000,"10k-15k",IF(Table13[[#This Row],[charges($)]]&gt;=20000,"20k+","15k-20k")))</f>
        <v>20k+</v>
      </c>
    </row>
    <row r="390" spans="1:10">
      <c r="A390">
        <v>26</v>
      </c>
      <c r="B39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90" t="s">
        <v>6</v>
      </c>
      <c r="D390">
        <v>22.61</v>
      </c>
      <c r="E390" t="str">
        <f>IF(Table13[[#This Row],[bmi]]&lt;18.5,"under weight",IF(Table13[[#This Row],[bmi]]&lt;=24.9,"normal weight",IF(Table13[[#This Row],[bmi]]&lt;=29.9,"overweight","obesity")))</f>
        <v>normal weight</v>
      </c>
      <c r="F390">
        <v>0</v>
      </c>
      <c r="G390" t="s">
        <v>10</v>
      </c>
      <c r="H390" t="s">
        <v>12</v>
      </c>
      <c r="I390">
        <v>3176.8159000000001</v>
      </c>
      <c r="J390" t="str">
        <f>IF(Table13[[#This Row],[charges($)]]&lt;=10000,"0-10K",IF(Table13[[#This Row],[charges($)]]&lt;=15000,"10k-15k",IF(Table13[[#This Row],[charges($)]]&gt;=20000,"20k+","15k-20k")))</f>
        <v>0-10K</v>
      </c>
    </row>
    <row r="391" spans="1:10">
      <c r="A391">
        <v>24</v>
      </c>
      <c r="B39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91" t="s">
        <v>6</v>
      </c>
      <c r="D391">
        <v>30.21</v>
      </c>
      <c r="E391" t="str">
        <f>IF(Table13[[#This Row],[bmi]]&lt;18.5,"under weight",IF(Table13[[#This Row],[bmi]]&lt;=24.9,"normal weight",IF(Table13[[#This Row],[bmi]]&lt;=29.9,"overweight","obesity")))</f>
        <v>obesity</v>
      </c>
      <c r="F391">
        <v>3</v>
      </c>
      <c r="G391" t="s">
        <v>10</v>
      </c>
      <c r="H391" t="s">
        <v>12</v>
      </c>
      <c r="I391">
        <v>4618.0798999999997</v>
      </c>
      <c r="J391" t="str">
        <f>IF(Table13[[#This Row],[charges($)]]&lt;=10000,"0-10K",IF(Table13[[#This Row],[charges($)]]&lt;=15000,"10k-15k",IF(Table13[[#This Row],[charges($)]]&gt;=20000,"20k+","15k-20k")))</f>
        <v>0-10K</v>
      </c>
    </row>
    <row r="392" spans="1:10">
      <c r="A392">
        <v>48</v>
      </c>
      <c r="B39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92" t="s">
        <v>9</v>
      </c>
      <c r="D392">
        <v>35.625</v>
      </c>
      <c r="E392" t="str">
        <f>IF(Table13[[#This Row],[bmi]]&lt;18.5,"under weight",IF(Table13[[#This Row],[bmi]]&lt;=24.9,"normal weight",IF(Table13[[#This Row],[bmi]]&lt;=29.9,"overweight","obesity")))</f>
        <v>obesity</v>
      </c>
      <c r="F392">
        <v>4</v>
      </c>
      <c r="G392" t="s">
        <v>10</v>
      </c>
      <c r="H392" t="s">
        <v>13</v>
      </c>
      <c r="I392">
        <v>10736.87075</v>
      </c>
      <c r="J392" t="str">
        <f>IF(Table13[[#This Row],[charges($)]]&lt;=10000,"0-10K",IF(Table13[[#This Row],[charges($)]]&lt;=15000,"10k-15k",IF(Table13[[#This Row],[charges($)]]&gt;=20000,"20k+","15k-20k")))</f>
        <v>10k-15k</v>
      </c>
    </row>
    <row r="393" spans="1:10">
      <c r="A393">
        <v>19</v>
      </c>
      <c r="B393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393" t="s">
        <v>6</v>
      </c>
      <c r="D393">
        <v>37.43</v>
      </c>
      <c r="E393" t="str">
        <f>IF(Table13[[#This Row],[bmi]]&lt;18.5,"under weight",IF(Table13[[#This Row],[bmi]]&lt;=24.9,"normal weight",IF(Table13[[#This Row],[bmi]]&lt;=29.9,"overweight","obesity")))</f>
        <v>obesity</v>
      </c>
      <c r="F393">
        <v>0</v>
      </c>
      <c r="G393" t="s">
        <v>10</v>
      </c>
      <c r="H393" t="s">
        <v>12</v>
      </c>
      <c r="I393">
        <v>2138.0707000000002</v>
      </c>
      <c r="J393" t="str">
        <f>IF(Table13[[#This Row],[charges($)]]&lt;=10000,"0-10K",IF(Table13[[#This Row],[charges($)]]&lt;=15000,"10k-15k",IF(Table13[[#This Row],[charges($)]]&gt;=20000,"20k+","15k-20k")))</f>
        <v>0-10K</v>
      </c>
    </row>
    <row r="394" spans="1:10">
      <c r="A394">
        <v>48</v>
      </c>
      <c r="B39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94" t="s">
        <v>9</v>
      </c>
      <c r="D394">
        <v>31.445</v>
      </c>
      <c r="E394" t="str">
        <f>IF(Table13[[#This Row],[bmi]]&lt;18.5,"under weight",IF(Table13[[#This Row],[bmi]]&lt;=24.9,"normal weight",IF(Table13[[#This Row],[bmi]]&lt;=29.9,"overweight","obesity")))</f>
        <v>obesity</v>
      </c>
      <c r="F394">
        <v>1</v>
      </c>
      <c r="G394" t="s">
        <v>10</v>
      </c>
      <c r="H394" t="s">
        <v>13</v>
      </c>
      <c r="I394">
        <v>8964.0605500000001</v>
      </c>
      <c r="J394" t="str">
        <f>IF(Table13[[#This Row],[charges($)]]&lt;=10000,"0-10K",IF(Table13[[#This Row],[charges($)]]&lt;=15000,"10k-15k",IF(Table13[[#This Row],[charges($)]]&gt;=20000,"20k+","15k-20k")))</f>
        <v>0-10K</v>
      </c>
    </row>
    <row r="395" spans="1:10">
      <c r="A395">
        <v>49</v>
      </c>
      <c r="B39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95" t="s">
        <v>9</v>
      </c>
      <c r="D395">
        <v>31.35</v>
      </c>
      <c r="E395" t="str">
        <f>IF(Table13[[#This Row],[bmi]]&lt;18.5,"under weight",IF(Table13[[#This Row],[bmi]]&lt;=24.9,"normal weight",IF(Table13[[#This Row],[bmi]]&lt;=29.9,"overweight","obesity")))</f>
        <v>obesity</v>
      </c>
      <c r="F395">
        <v>1</v>
      </c>
      <c r="G395" t="s">
        <v>10</v>
      </c>
      <c r="H395" t="s">
        <v>13</v>
      </c>
      <c r="I395">
        <v>9290.1394999999993</v>
      </c>
      <c r="J395" t="str">
        <f>IF(Table13[[#This Row],[charges($)]]&lt;=10000,"0-10K",IF(Table13[[#This Row],[charges($)]]&lt;=15000,"10k-15k",IF(Table13[[#This Row],[charges($)]]&gt;=20000,"20k+","15k-20k")))</f>
        <v>0-10K</v>
      </c>
    </row>
    <row r="396" spans="1:10">
      <c r="A396">
        <v>46</v>
      </c>
      <c r="B39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96" t="s">
        <v>6</v>
      </c>
      <c r="D396">
        <v>32.299999999999997</v>
      </c>
      <c r="E396" t="str">
        <f>IF(Table13[[#This Row],[bmi]]&lt;18.5,"under weight",IF(Table13[[#This Row],[bmi]]&lt;=24.9,"normal weight",IF(Table13[[#This Row],[bmi]]&lt;=29.9,"overweight","obesity")))</f>
        <v>obesity</v>
      </c>
      <c r="F396">
        <v>2</v>
      </c>
      <c r="G396" t="s">
        <v>10</v>
      </c>
      <c r="H396" t="s">
        <v>13</v>
      </c>
      <c r="I396">
        <v>9411.0049999999992</v>
      </c>
      <c r="J396" t="str">
        <f>IF(Table13[[#This Row],[charges($)]]&lt;=10000,"0-10K",IF(Table13[[#This Row],[charges($)]]&lt;=15000,"10k-15k",IF(Table13[[#This Row],[charges($)]]&gt;=20000,"20k+","15k-20k")))</f>
        <v>0-10K</v>
      </c>
    </row>
    <row r="397" spans="1:10">
      <c r="A397">
        <v>46</v>
      </c>
      <c r="B39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97" t="s">
        <v>9</v>
      </c>
      <c r="D397">
        <v>19.855</v>
      </c>
      <c r="E397" t="str">
        <f>IF(Table13[[#This Row],[bmi]]&lt;18.5,"under weight",IF(Table13[[#This Row],[bmi]]&lt;=24.9,"normal weight",IF(Table13[[#This Row],[bmi]]&lt;=29.9,"overweight","obesity")))</f>
        <v>normal weight</v>
      </c>
      <c r="F397">
        <v>0</v>
      </c>
      <c r="G397" t="s">
        <v>10</v>
      </c>
      <c r="H397" t="s">
        <v>12</v>
      </c>
      <c r="I397">
        <v>7526.7064499999997</v>
      </c>
      <c r="J397" t="str">
        <f>IF(Table13[[#This Row],[charges($)]]&lt;=10000,"0-10K",IF(Table13[[#This Row],[charges($)]]&lt;=15000,"10k-15k",IF(Table13[[#This Row],[charges($)]]&gt;=20000,"20k+","15k-20k")))</f>
        <v>0-10K</v>
      </c>
    </row>
    <row r="398" spans="1:10">
      <c r="A398">
        <v>43</v>
      </c>
      <c r="B39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398" t="s">
        <v>6</v>
      </c>
      <c r="D398">
        <v>34.4</v>
      </c>
      <c r="E398" t="str">
        <f>IF(Table13[[#This Row],[bmi]]&lt;18.5,"under weight",IF(Table13[[#This Row],[bmi]]&lt;=24.9,"normal weight",IF(Table13[[#This Row],[bmi]]&lt;=29.9,"overweight","obesity")))</f>
        <v>obesity</v>
      </c>
      <c r="F398">
        <v>3</v>
      </c>
      <c r="G398" t="s">
        <v>10</v>
      </c>
      <c r="H398" t="s">
        <v>8</v>
      </c>
      <c r="I398">
        <v>8522.0030000000006</v>
      </c>
      <c r="J398" t="str">
        <f>IF(Table13[[#This Row],[charges($)]]&lt;=10000,"0-10K",IF(Table13[[#This Row],[charges($)]]&lt;=15000,"10k-15k",IF(Table13[[#This Row],[charges($)]]&gt;=20000,"20k+","15k-20k")))</f>
        <v>0-10K</v>
      </c>
    </row>
    <row r="399" spans="1:10">
      <c r="A399">
        <v>21</v>
      </c>
      <c r="B39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399" t="s">
        <v>9</v>
      </c>
      <c r="D399">
        <v>31.02</v>
      </c>
      <c r="E399" t="str">
        <f>IF(Table13[[#This Row],[bmi]]&lt;18.5,"under weight",IF(Table13[[#This Row],[bmi]]&lt;=24.9,"normal weight",IF(Table13[[#This Row],[bmi]]&lt;=29.9,"overweight","obesity")))</f>
        <v>obesity</v>
      </c>
      <c r="F399">
        <v>0</v>
      </c>
      <c r="G399" t="s">
        <v>10</v>
      </c>
      <c r="H399" t="s">
        <v>11</v>
      </c>
      <c r="I399">
        <v>16586.49771</v>
      </c>
      <c r="J399" t="str">
        <f>IF(Table13[[#This Row],[charges($)]]&lt;=10000,"0-10K",IF(Table13[[#This Row],[charges($)]]&lt;=15000,"10k-15k",IF(Table13[[#This Row],[charges($)]]&gt;=20000,"20k+","15k-20k")))</f>
        <v>15k-20k</v>
      </c>
    </row>
    <row r="400" spans="1:10">
      <c r="A400">
        <v>64</v>
      </c>
      <c r="B400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400" t="s">
        <v>9</v>
      </c>
      <c r="D400">
        <v>25.6</v>
      </c>
      <c r="E400" t="str">
        <f>IF(Table13[[#This Row],[bmi]]&lt;18.5,"under weight",IF(Table13[[#This Row],[bmi]]&lt;=24.9,"normal weight",IF(Table13[[#This Row],[bmi]]&lt;=29.9,"overweight","obesity")))</f>
        <v>overweight</v>
      </c>
      <c r="F400">
        <v>2</v>
      </c>
      <c r="G400" t="s">
        <v>10</v>
      </c>
      <c r="H400" t="s">
        <v>8</v>
      </c>
      <c r="I400">
        <v>14988.432000000001</v>
      </c>
      <c r="J400" t="str">
        <f>IF(Table13[[#This Row],[charges($)]]&lt;=10000,"0-10K",IF(Table13[[#This Row],[charges($)]]&lt;=15000,"10k-15k",IF(Table13[[#This Row],[charges($)]]&gt;=20000,"20k+","15k-20k")))</f>
        <v>10k-15k</v>
      </c>
    </row>
    <row r="401" spans="1:10">
      <c r="A401">
        <v>18</v>
      </c>
      <c r="B401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401" t="s">
        <v>6</v>
      </c>
      <c r="D401">
        <v>38.17</v>
      </c>
      <c r="E401" t="str">
        <f>IF(Table13[[#This Row],[bmi]]&lt;18.5,"under weight",IF(Table13[[#This Row],[bmi]]&lt;=24.9,"normal weight",IF(Table13[[#This Row],[bmi]]&lt;=29.9,"overweight","obesity")))</f>
        <v>obesity</v>
      </c>
      <c r="F401">
        <v>0</v>
      </c>
      <c r="G401" t="s">
        <v>10</v>
      </c>
      <c r="H401" t="s">
        <v>11</v>
      </c>
      <c r="I401">
        <v>1631.6683</v>
      </c>
      <c r="J401" t="str">
        <f>IF(Table13[[#This Row],[charges($)]]&lt;=10000,"0-10K",IF(Table13[[#This Row],[charges($)]]&lt;=15000,"10k-15k",IF(Table13[[#This Row],[charges($)]]&gt;=20000,"20k+","15k-20k")))</f>
        <v>0-10K</v>
      </c>
    </row>
    <row r="402" spans="1:10">
      <c r="A402">
        <v>51</v>
      </c>
      <c r="B402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02" t="s">
        <v>6</v>
      </c>
      <c r="D402">
        <v>20.6</v>
      </c>
      <c r="E402" t="str">
        <f>IF(Table13[[#This Row],[bmi]]&lt;18.5,"under weight",IF(Table13[[#This Row],[bmi]]&lt;=24.9,"normal weight",IF(Table13[[#This Row],[bmi]]&lt;=29.9,"overweight","obesity")))</f>
        <v>normal weight</v>
      </c>
      <c r="F402">
        <v>0</v>
      </c>
      <c r="G402" t="s">
        <v>10</v>
      </c>
      <c r="H402" t="s">
        <v>8</v>
      </c>
      <c r="I402">
        <v>9264.7970000000005</v>
      </c>
      <c r="J402" t="str">
        <f>IF(Table13[[#This Row],[charges($)]]&lt;=10000,"0-10K",IF(Table13[[#This Row],[charges($)]]&lt;=15000,"10k-15k",IF(Table13[[#This Row],[charges($)]]&gt;=20000,"20k+","15k-20k")))</f>
        <v>0-10K</v>
      </c>
    </row>
    <row r="403" spans="1:10">
      <c r="A403">
        <v>47</v>
      </c>
      <c r="B40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403" t="s">
        <v>9</v>
      </c>
      <c r="D403">
        <v>47.52</v>
      </c>
      <c r="E403" t="str">
        <f>IF(Table13[[#This Row],[bmi]]&lt;18.5,"under weight",IF(Table13[[#This Row],[bmi]]&lt;=24.9,"normal weight",IF(Table13[[#This Row],[bmi]]&lt;=29.9,"overweight","obesity")))</f>
        <v>obesity</v>
      </c>
      <c r="F403">
        <v>1</v>
      </c>
      <c r="G403" t="s">
        <v>10</v>
      </c>
      <c r="H403" t="s">
        <v>11</v>
      </c>
      <c r="I403">
        <v>8083.9197999999997</v>
      </c>
      <c r="J403" t="str">
        <f>IF(Table13[[#This Row],[charges($)]]&lt;=10000,"0-10K",IF(Table13[[#This Row],[charges($)]]&lt;=15000,"10k-15k",IF(Table13[[#This Row],[charges($)]]&gt;=20000,"20k+","15k-20k")))</f>
        <v>0-10K</v>
      </c>
    </row>
    <row r="404" spans="1:10">
      <c r="A404">
        <v>64</v>
      </c>
      <c r="B404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404" t="s">
        <v>6</v>
      </c>
      <c r="D404">
        <v>32.965000000000003</v>
      </c>
      <c r="E404" t="str">
        <f>IF(Table13[[#This Row],[bmi]]&lt;18.5,"under weight",IF(Table13[[#This Row],[bmi]]&lt;=24.9,"normal weight",IF(Table13[[#This Row],[bmi]]&lt;=29.9,"overweight","obesity")))</f>
        <v>obesity</v>
      </c>
      <c r="F404">
        <v>0</v>
      </c>
      <c r="G404" t="s">
        <v>10</v>
      </c>
      <c r="H404" t="s">
        <v>12</v>
      </c>
      <c r="I404">
        <v>14692.66935</v>
      </c>
      <c r="J404" t="str">
        <f>IF(Table13[[#This Row],[charges($)]]&lt;=10000,"0-10K",IF(Table13[[#This Row],[charges($)]]&lt;=15000,"10k-15k",IF(Table13[[#This Row],[charges($)]]&gt;=20000,"20k+","15k-20k")))</f>
        <v>10k-15k</v>
      </c>
    </row>
    <row r="405" spans="1:10">
      <c r="A405">
        <v>49</v>
      </c>
      <c r="B40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405" t="s">
        <v>9</v>
      </c>
      <c r="D405">
        <v>32.299999999999997</v>
      </c>
      <c r="E405" t="str">
        <f>IF(Table13[[#This Row],[bmi]]&lt;18.5,"under weight",IF(Table13[[#This Row],[bmi]]&lt;=24.9,"normal weight",IF(Table13[[#This Row],[bmi]]&lt;=29.9,"overweight","obesity")))</f>
        <v>obesity</v>
      </c>
      <c r="F405">
        <v>3</v>
      </c>
      <c r="G405" t="s">
        <v>10</v>
      </c>
      <c r="H405" t="s">
        <v>12</v>
      </c>
      <c r="I405">
        <v>10269.459999999999</v>
      </c>
      <c r="J405" t="str">
        <f>IF(Table13[[#This Row],[charges($)]]&lt;=10000,"0-10K",IF(Table13[[#This Row],[charges($)]]&lt;=15000,"10k-15k",IF(Table13[[#This Row],[charges($)]]&gt;=20000,"20k+","15k-20k")))</f>
        <v>10k-15k</v>
      </c>
    </row>
    <row r="406" spans="1:10">
      <c r="A406">
        <v>31</v>
      </c>
      <c r="B40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06" t="s">
        <v>9</v>
      </c>
      <c r="D406">
        <v>20.399999999999999</v>
      </c>
      <c r="E406" t="str">
        <f>IF(Table13[[#This Row],[bmi]]&lt;18.5,"under weight",IF(Table13[[#This Row],[bmi]]&lt;=24.9,"normal weight",IF(Table13[[#This Row],[bmi]]&lt;=29.9,"overweight","obesity")))</f>
        <v>normal weight</v>
      </c>
      <c r="F406">
        <v>0</v>
      </c>
      <c r="G406" t="s">
        <v>10</v>
      </c>
      <c r="H406" t="s">
        <v>8</v>
      </c>
      <c r="I406">
        <v>3260.1990000000001</v>
      </c>
      <c r="J406" t="str">
        <f>IF(Table13[[#This Row],[charges($)]]&lt;=10000,"0-10K",IF(Table13[[#This Row],[charges($)]]&lt;=15000,"10k-15k",IF(Table13[[#This Row],[charges($)]]&gt;=20000,"20k+","15k-20k")))</f>
        <v>0-10K</v>
      </c>
    </row>
    <row r="407" spans="1:10">
      <c r="A407">
        <v>52</v>
      </c>
      <c r="B40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07" t="s">
        <v>6</v>
      </c>
      <c r="D407">
        <v>38.380000000000003</v>
      </c>
      <c r="E407" t="str">
        <f>IF(Table13[[#This Row],[bmi]]&lt;18.5,"under weight",IF(Table13[[#This Row],[bmi]]&lt;=24.9,"normal weight",IF(Table13[[#This Row],[bmi]]&lt;=29.9,"overweight","obesity")))</f>
        <v>obesity</v>
      </c>
      <c r="F407">
        <v>2</v>
      </c>
      <c r="G407" t="s">
        <v>10</v>
      </c>
      <c r="H407" t="s">
        <v>13</v>
      </c>
      <c r="I407">
        <v>11396.9002</v>
      </c>
      <c r="J407" t="str">
        <f>IF(Table13[[#This Row],[charges($)]]&lt;=10000,"0-10K",IF(Table13[[#This Row],[charges($)]]&lt;=15000,"10k-15k",IF(Table13[[#This Row],[charges($)]]&gt;=20000,"20k+","15k-20k")))</f>
        <v>10k-15k</v>
      </c>
    </row>
    <row r="408" spans="1:10">
      <c r="A408">
        <v>33</v>
      </c>
      <c r="B40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08" t="s">
        <v>6</v>
      </c>
      <c r="D408">
        <v>24.31</v>
      </c>
      <c r="E408" t="str">
        <f>IF(Table13[[#This Row],[bmi]]&lt;18.5,"under weight",IF(Table13[[#This Row],[bmi]]&lt;=24.9,"normal weight",IF(Table13[[#This Row],[bmi]]&lt;=29.9,"overweight","obesity")))</f>
        <v>normal weight</v>
      </c>
      <c r="F408">
        <v>0</v>
      </c>
      <c r="G408" t="s">
        <v>10</v>
      </c>
      <c r="H408" t="s">
        <v>11</v>
      </c>
      <c r="I408">
        <v>4185.0978999999998</v>
      </c>
      <c r="J408" t="str">
        <f>IF(Table13[[#This Row],[charges($)]]&lt;=10000,"0-10K",IF(Table13[[#This Row],[charges($)]]&lt;=15000,"10k-15k",IF(Table13[[#This Row],[charges($)]]&gt;=20000,"20k+","15k-20k")))</f>
        <v>0-10K</v>
      </c>
    </row>
    <row r="409" spans="1:10">
      <c r="A409">
        <v>47</v>
      </c>
      <c r="B40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409" t="s">
        <v>6</v>
      </c>
      <c r="D409">
        <v>23.6</v>
      </c>
      <c r="E409" t="str">
        <f>IF(Table13[[#This Row],[bmi]]&lt;18.5,"under weight",IF(Table13[[#This Row],[bmi]]&lt;=24.9,"normal weight",IF(Table13[[#This Row],[bmi]]&lt;=29.9,"overweight","obesity")))</f>
        <v>normal weight</v>
      </c>
      <c r="F409">
        <v>1</v>
      </c>
      <c r="G409" t="s">
        <v>10</v>
      </c>
      <c r="H409" t="s">
        <v>8</v>
      </c>
      <c r="I409">
        <v>8539.6710000000003</v>
      </c>
      <c r="J409" t="str">
        <f>IF(Table13[[#This Row],[charges($)]]&lt;=10000,"0-10K",IF(Table13[[#This Row],[charges($)]]&lt;=15000,"10k-15k",IF(Table13[[#This Row],[charges($)]]&gt;=20000,"20k+","15k-20k")))</f>
        <v>0-10K</v>
      </c>
    </row>
    <row r="410" spans="1:10">
      <c r="A410">
        <v>38</v>
      </c>
      <c r="B41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10" t="s">
        <v>9</v>
      </c>
      <c r="D410">
        <v>21.12</v>
      </c>
      <c r="E410" t="str">
        <f>IF(Table13[[#This Row],[bmi]]&lt;18.5,"under weight",IF(Table13[[#This Row],[bmi]]&lt;=24.9,"normal weight",IF(Table13[[#This Row],[bmi]]&lt;=29.9,"overweight","obesity")))</f>
        <v>normal weight</v>
      </c>
      <c r="F410">
        <v>3</v>
      </c>
      <c r="G410" t="s">
        <v>10</v>
      </c>
      <c r="H410" t="s">
        <v>11</v>
      </c>
      <c r="I410">
        <v>6652.5288</v>
      </c>
      <c r="J410" t="str">
        <f>IF(Table13[[#This Row],[charges($)]]&lt;=10000,"0-10K",IF(Table13[[#This Row],[charges($)]]&lt;=15000,"10k-15k",IF(Table13[[#This Row],[charges($)]]&gt;=20000,"20k+","15k-20k")))</f>
        <v>0-10K</v>
      </c>
    </row>
    <row r="411" spans="1:10">
      <c r="A411">
        <v>32</v>
      </c>
      <c r="B41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11" t="s">
        <v>9</v>
      </c>
      <c r="D411">
        <v>30.03</v>
      </c>
      <c r="E411" t="str">
        <f>IF(Table13[[#This Row],[bmi]]&lt;18.5,"under weight",IF(Table13[[#This Row],[bmi]]&lt;=24.9,"normal weight",IF(Table13[[#This Row],[bmi]]&lt;=29.9,"overweight","obesity")))</f>
        <v>obesity</v>
      </c>
      <c r="F411">
        <v>1</v>
      </c>
      <c r="G411" t="s">
        <v>10</v>
      </c>
      <c r="H411" t="s">
        <v>11</v>
      </c>
      <c r="I411">
        <v>4074.4537</v>
      </c>
      <c r="J411" t="str">
        <f>IF(Table13[[#This Row],[charges($)]]&lt;=10000,"0-10K",IF(Table13[[#This Row],[charges($)]]&lt;=15000,"10k-15k",IF(Table13[[#This Row],[charges($)]]&gt;=20000,"20k+","15k-20k")))</f>
        <v>0-10K</v>
      </c>
    </row>
    <row r="412" spans="1:10">
      <c r="A412">
        <v>19</v>
      </c>
      <c r="B412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412" t="s">
        <v>9</v>
      </c>
      <c r="D412">
        <v>17.48</v>
      </c>
      <c r="E412" t="str">
        <f>IF(Table13[[#This Row],[bmi]]&lt;18.5,"under weight",IF(Table13[[#This Row],[bmi]]&lt;=24.9,"normal weight",IF(Table13[[#This Row],[bmi]]&lt;=29.9,"overweight","obesity")))</f>
        <v>under weight</v>
      </c>
      <c r="F412">
        <v>0</v>
      </c>
      <c r="G412" t="s">
        <v>10</v>
      </c>
      <c r="H412" t="s">
        <v>12</v>
      </c>
      <c r="I412">
        <v>1621.3402000000001</v>
      </c>
      <c r="J412" t="str">
        <f>IF(Table13[[#This Row],[charges($)]]&lt;=10000,"0-10K",IF(Table13[[#This Row],[charges($)]]&lt;=15000,"10k-15k",IF(Table13[[#This Row],[charges($)]]&gt;=20000,"20k+","15k-20k")))</f>
        <v>0-10K</v>
      </c>
    </row>
    <row r="413" spans="1:10">
      <c r="A413">
        <v>44</v>
      </c>
      <c r="B41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413" t="s">
        <v>6</v>
      </c>
      <c r="D413">
        <v>20.234999999999999</v>
      </c>
      <c r="E413" t="str">
        <f>IF(Table13[[#This Row],[bmi]]&lt;18.5,"under weight",IF(Table13[[#This Row],[bmi]]&lt;=24.9,"normal weight",IF(Table13[[#This Row],[bmi]]&lt;=29.9,"overweight","obesity")))</f>
        <v>normal weight</v>
      </c>
      <c r="F413">
        <v>1</v>
      </c>
      <c r="G413" t="s">
        <v>7</v>
      </c>
      <c r="H413" t="s">
        <v>13</v>
      </c>
      <c r="I413">
        <v>19594.809649999999</v>
      </c>
      <c r="J413" t="str">
        <f>IF(Table13[[#This Row],[charges($)]]&lt;=10000,"0-10K",IF(Table13[[#This Row],[charges($)]]&lt;=15000,"10k-15k",IF(Table13[[#This Row],[charges($)]]&gt;=20000,"20k+","15k-20k")))</f>
        <v>15k-20k</v>
      </c>
    </row>
    <row r="414" spans="1:10">
      <c r="A414">
        <v>26</v>
      </c>
      <c r="B41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14" t="s">
        <v>6</v>
      </c>
      <c r="D414">
        <v>17.195</v>
      </c>
      <c r="E414" t="str">
        <f>IF(Table13[[#This Row],[bmi]]&lt;18.5,"under weight",IF(Table13[[#This Row],[bmi]]&lt;=24.9,"normal weight",IF(Table13[[#This Row],[bmi]]&lt;=29.9,"overweight","obesity")))</f>
        <v>under weight</v>
      </c>
      <c r="F414">
        <v>2</v>
      </c>
      <c r="G414" t="s">
        <v>7</v>
      </c>
      <c r="H414" t="s">
        <v>13</v>
      </c>
      <c r="I414">
        <v>14455.644050000001</v>
      </c>
      <c r="J414" t="str">
        <f>IF(Table13[[#This Row],[charges($)]]&lt;=10000,"0-10K",IF(Table13[[#This Row],[charges($)]]&lt;=15000,"10k-15k",IF(Table13[[#This Row],[charges($)]]&gt;=20000,"20k+","15k-20k")))</f>
        <v>10k-15k</v>
      </c>
    </row>
    <row r="415" spans="1:10">
      <c r="A415">
        <v>25</v>
      </c>
      <c r="B41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15" t="s">
        <v>9</v>
      </c>
      <c r="D415">
        <v>23.9</v>
      </c>
      <c r="E415" t="str">
        <f>IF(Table13[[#This Row],[bmi]]&lt;18.5,"under weight",IF(Table13[[#This Row],[bmi]]&lt;=24.9,"normal weight",IF(Table13[[#This Row],[bmi]]&lt;=29.9,"overweight","obesity")))</f>
        <v>normal weight</v>
      </c>
      <c r="F415">
        <v>5</v>
      </c>
      <c r="G415" t="s">
        <v>10</v>
      </c>
      <c r="H415" t="s">
        <v>8</v>
      </c>
      <c r="I415">
        <v>5080.0959999999995</v>
      </c>
      <c r="J415" t="str">
        <f>IF(Table13[[#This Row],[charges($)]]&lt;=10000,"0-10K",IF(Table13[[#This Row],[charges($)]]&lt;=15000,"10k-15k",IF(Table13[[#This Row],[charges($)]]&gt;=20000,"20k+","15k-20k")))</f>
        <v>0-10K</v>
      </c>
    </row>
    <row r="416" spans="1:10">
      <c r="A416">
        <v>19</v>
      </c>
      <c r="B416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416" t="s">
        <v>6</v>
      </c>
      <c r="D416">
        <v>35.15</v>
      </c>
      <c r="E416" t="str">
        <f>IF(Table13[[#This Row],[bmi]]&lt;18.5,"under weight",IF(Table13[[#This Row],[bmi]]&lt;=24.9,"normal weight",IF(Table13[[#This Row],[bmi]]&lt;=29.9,"overweight","obesity")))</f>
        <v>obesity</v>
      </c>
      <c r="F416">
        <v>0</v>
      </c>
      <c r="G416" t="s">
        <v>10</v>
      </c>
      <c r="H416" t="s">
        <v>12</v>
      </c>
      <c r="I416">
        <v>2134.9014999999999</v>
      </c>
      <c r="J416" t="str">
        <f>IF(Table13[[#This Row],[charges($)]]&lt;=10000,"0-10K",IF(Table13[[#This Row],[charges($)]]&lt;=15000,"10k-15k",IF(Table13[[#This Row],[charges($)]]&gt;=20000,"20k+","15k-20k")))</f>
        <v>0-10K</v>
      </c>
    </row>
    <row r="417" spans="1:10">
      <c r="A417">
        <v>43</v>
      </c>
      <c r="B41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417" t="s">
        <v>6</v>
      </c>
      <c r="D417">
        <v>35.64</v>
      </c>
      <c r="E417" t="str">
        <f>IF(Table13[[#This Row],[bmi]]&lt;18.5,"under weight",IF(Table13[[#This Row],[bmi]]&lt;=24.9,"normal weight",IF(Table13[[#This Row],[bmi]]&lt;=29.9,"overweight","obesity")))</f>
        <v>obesity</v>
      </c>
      <c r="F417">
        <v>1</v>
      </c>
      <c r="G417" t="s">
        <v>10</v>
      </c>
      <c r="H417" t="s">
        <v>11</v>
      </c>
      <c r="I417">
        <v>7345.7266</v>
      </c>
      <c r="J417" t="str">
        <f>IF(Table13[[#This Row],[charges($)]]&lt;=10000,"0-10K",IF(Table13[[#This Row],[charges($)]]&lt;=15000,"10k-15k",IF(Table13[[#This Row],[charges($)]]&gt;=20000,"20k+","15k-20k")))</f>
        <v>0-10K</v>
      </c>
    </row>
    <row r="418" spans="1:10">
      <c r="A418">
        <v>52</v>
      </c>
      <c r="B41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18" t="s">
        <v>9</v>
      </c>
      <c r="D418">
        <v>34.1</v>
      </c>
      <c r="E418" t="str">
        <f>IF(Table13[[#This Row],[bmi]]&lt;18.5,"under weight",IF(Table13[[#This Row],[bmi]]&lt;=24.9,"normal weight",IF(Table13[[#This Row],[bmi]]&lt;=29.9,"overweight","obesity")))</f>
        <v>obesity</v>
      </c>
      <c r="F418">
        <v>0</v>
      </c>
      <c r="G418" t="s">
        <v>10</v>
      </c>
      <c r="H418" t="s">
        <v>11</v>
      </c>
      <c r="I418">
        <v>9140.9509999999991</v>
      </c>
      <c r="J418" t="str">
        <f>IF(Table13[[#This Row],[charges($)]]&lt;=10000,"0-10K",IF(Table13[[#This Row],[charges($)]]&lt;=15000,"10k-15k",IF(Table13[[#This Row],[charges($)]]&gt;=20000,"20k+","15k-20k")))</f>
        <v>0-10K</v>
      </c>
    </row>
    <row r="419" spans="1:10">
      <c r="A419">
        <v>36</v>
      </c>
      <c r="B41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19" t="s">
        <v>6</v>
      </c>
      <c r="D419">
        <v>22.6</v>
      </c>
      <c r="E419" t="str">
        <f>IF(Table13[[#This Row],[bmi]]&lt;18.5,"under weight",IF(Table13[[#This Row],[bmi]]&lt;=24.9,"normal weight",IF(Table13[[#This Row],[bmi]]&lt;=29.9,"overweight","obesity")))</f>
        <v>normal weight</v>
      </c>
      <c r="F419">
        <v>2</v>
      </c>
      <c r="G419" t="s">
        <v>7</v>
      </c>
      <c r="H419" t="s">
        <v>8</v>
      </c>
      <c r="I419">
        <v>18608.261999999999</v>
      </c>
      <c r="J419" t="str">
        <f>IF(Table13[[#This Row],[charges($)]]&lt;=10000,"0-10K",IF(Table13[[#This Row],[charges($)]]&lt;=15000,"10k-15k",IF(Table13[[#This Row],[charges($)]]&gt;=20000,"20k+","15k-20k")))</f>
        <v>15k-20k</v>
      </c>
    </row>
    <row r="420" spans="1:10">
      <c r="A420">
        <v>64</v>
      </c>
      <c r="B420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420" t="s">
        <v>9</v>
      </c>
      <c r="D420">
        <v>39.159999999999997</v>
      </c>
      <c r="E420" t="str">
        <f>IF(Table13[[#This Row],[bmi]]&lt;18.5,"under weight",IF(Table13[[#This Row],[bmi]]&lt;=24.9,"normal weight",IF(Table13[[#This Row],[bmi]]&lt;=29.9,"overweight","obesity")))</f>
        <v>obesity</v>
      </c>
      <c r="F420">
        <v>1</v>
      </c>
      <c r="G420" t="s">
        <v>10</v>
      </c>
      <c r="H420" t="s">
        <v>11</v>
      </c>
      <c r="I420">
        <v>14418.2804</v>
      </c>
      <c r="J420" t="str">
        <f>IF(Table13[[#This Row],[charges($)]]&lt;=10000,"0-10K",IF(Table13[[#This Row],[charges($)]]&lt;=15000,"10k-15k",IF(Table13[[#This Row],[charges($)]]&gt;=20000,"20k+","15k-20k")))</f>
        <v>10k-15k</v>
      </c>
    </row>
    <row r="421" spans="1:10">
      <c r="A421">
        <v>63</v>
      </c>
      <c r="B421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421" t="s">
        <v>6</v>
      </c>
      <c r="D421">
        <v>26.98</v>
      </c>
      <c r="E421" t="str">
        <f>IF(Table13[[#This Row],[bmi]]&lt;18.5,"under weight",IF(Table13[[#This Row],[bmi]]&lt;=24.9,"normal weight",IF(Table13[[#This Row],[bmi]]&lt;=29.9,"overweight","obesity")))</f>
        <v>overweight</v>
      </c>
      <c r="F421">
        <v>0</v>
      </c>
      <c r="G421" t="s">
        <v>7</v>
      </c>
      <c r="H421" t="s">
        <v>12</v>
      </c>
      <c r="I421">
        <v>28950.4692</v>
      </c>
      <c r="J421" t="str">
        <f>IF(Table13[[#This Row],[charges($)]]&lt;=10000,"0-10K",IF(Table13[[#This Row],[charges($)]]&lt;=15000,"10k-15k",IF(Table13[[#This Row],[charges($)]]&gt;=20000,"20k+","15k-20k")))</f>
        <v>20k+</v>
      </c>
    </row>
    <row r="422" spans="1:10">
      <c r="A422">
        <v>64</v>
      </c>
      <c r="B422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422" t="s">
        <v>9</v>
      </c>
      <c r="D422">
        <v>33.880000000000003</v>
      </c>
      <c r="E422" t="str">
        <f>IF(Table13[[#This Row],[bmi]]&lt;18.5,"under weight",IF(Table13[[#This Row],[bmi]]&lt;=24.9,"normal weight",IF(Table13[[#This Row],[bmi]]&lt;=29.9,"overweight","obesity")))</f>
        <v>obesity</v>
      </c>
      <c r="F422">
        <v>0</v>
      </c>
      <c r="G422" t="s">
        <v>7</v>
      </c>
      <c r="H422" t="s">
        <v>11</v>
      </c>
      <c r="I422">
        <v>46889.261200000001</v>
      </c>
      <c r="J422" t="str">
        <f>IF(Table13[[#This Row],[charges($)]]&lt;=10000,"0-10K",IF(Table13[[#This Row],[charges($)]]&lt;=15000,"10k-15k",IF(Table13[[#This Row],[charges($)]]&gt;=20000,"20k+","15k-20k")))</f>
        <v>20k+</v>
      </c>
    </row>
    <row r="423" spans="1:10">
      <c r="A423">
        <v>61</v>
      </c>
      <c r="B423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423" t="s">
        <v>9</v>
      </c>
      <c r="D423">
        <v>35.86</v>
      </c>
      <c r="E423" t="str">
        <f>IF(Table13[[#This Row],[bmi]]&lt;18.5,"under weight",IF(Table13[[#This Row],[bmi]]&lt;=24.9,"normal weight",IF(Table13[[#This Row],[bmi]]&lt;=29.9,"overweight","obesity")))</f>
        <v>obesity</v>
      </c>
      <c r="F423">
        <v>0</v>
      </c>
      <c r="G423" t="s">
        <v>7</v>
      </c>
      <c r="H423" t="s">
        <v>11</v>
      </c>
      <c r="I423">
        <v>46599.108399999997</v>
      </c>
      <c r="J423" t="str">
        <f>IF(Table13[[#This Row],[charges($)]]&lt;=10000,"0-10K",IF(Table13[[#This Row],[charges($)]]&lt;=15000,"10k-15k",IF(Table13[[#This Row],[charges($)]]&gt;=20000,"20k+","15k-20k")))</f>
        <v>20k+</v>
      </c>
    </row>
    <row r="424" spans="1:10">
      <c r="A424">
        <v>40</v>
      </c>
      <c r="B424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24" t="s">
        <v>9</v>
      </c>
      <c r="D424">
        <v>32.774999999999999</v>
      </c>
      <c r="E424" t="str">
        <f>IF(Table13[[#This Row],[bmi]]&lt;18.5,"under weight",IF(Table13[[#This Row],[bmi]]&lt;=24.9,"normal weight",IF(Table13[[#This Row],[bmi]]&lt;=29.9,"overweight","obesity")))</f>
        <v>obesity</v>
      </c>
      <c r="F424">
        <v>1</v>
      </c>
      <c r="G424" t="s">
        <v>7</v>
      </c>
      <c r="H424" t="s">
        <v>13</v>
      </c>
      <c r="I424">
        <v>39125.332249999999</v>
      </c>
      <c r="J424" t="str">
        <f>IF(Table13[[#This Row],[charges($)]]&lt;=10000,"0-10K",IF(Table13[[#This Row],[charges($)]]&lt;=15000,"10k-15k",IF(Table13[[#This Row],[charges($)]]&gt;=20000,"20k+","15k-20k")))</f>
        <v>20k+</v>
      </c>
    </row>
    <row r="425" spans="1:10">
      <c r="A425">
        <v>25</v>
      </c>
      <c r="B42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25" t="s">
        <v>9</v>
      </c>
      <c r="D425">
        <v>30.59</v>
      </c>
      <c r="E425" t="str">
        <f>IF(Table13[[#This Row],[bmi]]&lt;18.5,"under weight",IF(Table13[[#This Row],[bmi]]&lt;=24.9,"normal weight",IF(Table13[[#This Row],[bmi]]&lt;=29.9,"overweight","obesity")))</f>
        <v>obesity</v>
      </c>
      <c r="F425">
        <v>0</v>
      </c>
      <c r="G425" t="s">
        <v>10</v>
      </c>
      <c r="H425" t="s">
        <v>13</v>
      </c>
      <c r="I425">
        <v>2727.3951000000002</v>
      </c>
      <c r="J425" t="str">
        <f>IF(Table13[[#This Row],[charges($)]]&lt;=10000,"0-10K",IF(Table13[[#This Row],[charges($)]]&lt;=15000,"10k-15k",IF(Table13[[#This Row],[charges($)]]&gt;=20000,"20k+","15k-20k")))</f>
        <v>0-10K</v>
      </c>
    </row>
    <row r="426" spans="1:10">
      <c r="A426">
        <v>48</v>
      </c>
      <c r="B42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426" t="s">
        <v>9</v>
      </c>
      <c r="D426">
        <v>30.2</v>
      </c>
      <c r="E426" t="str">
        <f>IF(Table13[[#This Row],[bmi]]&lt;18.5,"under weight",IF(Table13[[#This Row],[bmi]]&lt;=24.9,"normal weight",IF(Table13[[#This Row],[bmi]]&lt;=29.9,"overweight","obesity")))</f>
        <v>obesity</v>
      </c>
      <c r="F426">
        <v>2</v>
      </c>
      <c r="G426" t="s">
        <v>10</v>
      </c>
      <c r="H426" t="s">
        <v>8</v>
      </c>
      <c r="I426">
        <v>8968.33</v>
      </c>
      <c r="J426" t="str">
        <f>IF(Table13[[#This Row],[charges($)]]&lt;=10000,"0-10K",IF(Table13[[#This Row],[charges($)]]&lt;=15000,"10k-15k",IF(Table13[[#This Row],[charges($)]]&gt;=20000,"20k+","15k-20k")))</f>
        <v>0-10K</v>
      </c>
    </row>
    <row r="427" spans="1:10">
      <c r="A427">
        <v>45</v>
      </c>
      <c r="B42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427" t="s">
        <v>9</v>
      </c>
      <c r="D427">
        <v>24.31</v>
      </c>
      <c r="E427" t="str">
        <f>IF(Table13[[#This Row],[bmi]]&lt;18.5,"under weight",IF(Table13[[#This Row],[bmi]]&lt;=24.9,"normal weight",IF(Table13[[#This Row],[bmi]]&lt;=29.9,"overweight","obesity")))</f>
        <v>normal weight</v>
      </c>
      <c r="F427">
        <v>5</v>
      </c>
      <c r="G427" t="s">
        <v>10</v>
      </c>
      <c r="H427" t="s">
        <v>11</v>
      </c>
      <c r="I427">
        <v>9788.8659000000007</v>
      </c>
      <c r="J427" t="str">
        <f>IF(Table13[[#This Row],[charges($)]]&lt;=10000,"0-10K",IF(Table13[[#This Row],[charges($)]]&lt;=15000,"10k-15k",IF(Table13[[#This Row],[charges($)]]&gt;=20000,"20k+","15k-20k")))</f>
        <v>0-10K</v>
      </c>
    </row>
    <row r="428" spans="1:10">
      <c r="A428">
        <v>38</v>
      </c>
      <c r="B42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28" t="s">
        <v>6</v>
      </c>
      <c r="D428">
        <v>27.265000000000001</v>
      </c>
      <c r="E428" t="str">
        <f>IF(Table13[[#This Row],[bmi]]&lt;18.5,"under weight",IF(Table13[[#This Row],[bmi]]&lt;=24.9,"normal weight",IF(Table13[[#This Row],[bmi]]&lt;=29.9,"overweight","obesity")))</f>
        <v>overweight</v>
      </c>
      <c r="F428">
        <v>1</v>
      </c>
      <c r="G428" t="s">
        <v>10</v>
      </c>
      <c r="H428" t="s">
        <v>13</v>
      </c>
      <c r="I428">
        <v>6555.07035</v>
      </c>
      <c r="J428" t="str">
        <f>IF(Table13[[#This Row],[charges($)]]&lt;=10000,"0-10K",IF(Table13[[#This Row],[charges($)]]&lt;=15000,"10k-15k",IF(Table13[[#This Row],[charges($)]]&gt;=20000,"20k+","15k-20k")))</f>
        <v>0-10K</v>
      </c>
    </row>
    <row r="429" spans="1:10">
      <c r="A429">
        <v>18</v>
      </c>
      <c r="B429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429" t="s">
        <v>6</v>
      </c>
      <c r="D429">
        <v>29.164999999999999</v>
      </c>
      <c r="E429" t="str">
        <f>IF(Table13[[#This Row],[bmi]]&lt;18.5,"under weight",IF(Table13[[#This Row],[bmi]]&lt;=24.9,"normal weight",IF(Table13[[#This Row],[bmi]]&lt;=29.9,"overweight","obesity")))</f>
        <v>overweight</v>
      </c>
      <c r="F429">
        <v>0</v>
      </c>
      <c r="G429" t="s">
        <v>10</v>
      </c>
      <c r="H429" t="s">
        <v>13</v>
      </c>
      <c r="I429">
        <v>7323.7348190000002</v>
      </c>
      <c r="J429" t="str">
        <f>IF(Table13[[#This Row],[charges($)]]&lt;=10000,"0-10K",IF(Table13[[#This Row],[charges($)]]&lt;=15000,"10k-15k",IF(Table13[[#This Row],[charges($)]]&gt;=20000,"20k+","15k-20k")))</f>
        <v>0-10K</v>
      </c>
    </row>
    <row r="430" spans="1:10">
      <c r="A430">
        <v>21</v>
      </c>
      <c r="B43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30" t="s">
        <v>6</v>
      </c>
      <c r="D430">
        <v>16.815000000000001</v>
      </c>
      <c r="E430" t="str">
        <f>IF(Table13[[#This Row],[bmi]]&lt;18.5,"under weight",IF(Table13[[#This Row],[bmi]]&lt;=24.9,"normal weight",IF(Table13[[#This Row],[bmi]]&lt;=29.9,"overweight","obesity")))</f>
        <v>under weight</v>
      </c>
      <c r="F430">
        <v>1</v>
      </c>
      <c r="G430" t="s">
        <v>10</v>
      </c>
      <c r="H430" t="s">
        <v>13</v>
      </c>
      <c r="I430">
        <v>3167.4558499999998</v>
      </c>
      <c r="J430" t="str">
        <f>IF(Table13[[#This Row],[charges($)]]&lt;=10000,"0-10K",IF(Table13[[#This Row],[charges($)]]&lt;=15000,"10k-15k",IF(Table13[[#This Row],[charges($)]]&gt;=20000,"20k+","15k-20k")))</f>
        <v>0-10K</v>
      </c>
    </row>
    <row r="431" spans="1:10">
      <c r="A431">
        <v>27</v>
      </c>
      <c r="B43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31" t="s">
        <v>6</v>
      </c>
      <c r="D431">
        <v>30.4</v>
      </c>
      <c r="E431" t="str">
        <f>IF(Table13[[#This Row],[bmi]]&lt;18.5,"under weight",IF(Table13[[#This Row],[bmi]]&lt;=24.9,"normal weight",IF(Table13[[#This Row],[bmi]]&lt;=29.9,"overweight","obesity")))</f>
        <v>obesity</v>
      </c>
      <c r="F431">
        <v>3</v>
      </c>
      <c r="G431" t="s">
        <v>10</v>
      </c>
      <c r="H431" t="s">
        <v>12</v>
      </c>
      <c r="I431">
        <v>18804.752400000001</v>
      </c>
      <c r="J431" t="str">
        <f>IF(Table13[[#This Row],[charges($)]]&lt;=10000,"0-10K",IF(Table13[[#This Row],[charges($)]]&lt;=15000,"10k-15k",IF(Table13[[#This Row],[charges($)]]&gt;=20000,"20k+","15k-20k")))</f>
        <v>15k-20k</v>
      </c>
    </row>
    <row r="432" spans="1:10">
      <c r="A432">
        <v>19</v>
      </c>
      <c r="B432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432" t="s">
        <v>9</v>
      </c>
      <c r="D432">
        <v>33.1</v>
      </c>
      <c r="E432" t="str">
        <f>IF(Table13[[#This Row],[bmi]]&lt;18.5,"under weight",IF(Table13[[#This Row],[bmi]]&lt;=24.9,"normal weight",IF(Table13[[#This Row],[bmi]]&lt;=29.9,"overweight","obesity")))</f>
        <v>obesity</v>
      </c>
      <c r="F432">
        <v>0</v>
      </c>
      <c r="G432" t="s">
        <v>10</v>
      </c>
      <c r="H432" t="s">
        <v>8</v>
      </c>
      <c r="I432">
        <v>23082.955330000001</v>
      </c>
      <c r="J432" t="str">
        <f>IF(Table13[[#This Row],[charges($)]]&lt;=10000,"0-10K",IF(Table13[[#This Row],[charges($)]]&lt;=15000,"10k-15k",IF(Table13[[#This Row],[charges($)]]&gt;=20000,"20k+","15k-20k")))</f>
        <v>20k+</v>
      </c>
    </row>
    <row r="433" spans="1:10">
      <c r="A433">
        <v>29</v>
      </c>
      <c r="B43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33" t="s">
        <v>6</v>
      </c>
      <c r="D433">
        <v>20.234999999999999</v>
      </c>
      <c r="E433" t="str">
        <f>IF(Table13[[#This Row],[bmi]]&lt;18.5,"under weight",IF(Table13[[#This Row],[bmi]]&lt;=24.9,"normal weight",IF(Table13[[#This Row],[bmi]]&lt;=29.9,"overweight","obesity")))</f>
        <v>normal weight</v>
      </c>
      <c r="F433">
        <v>2</v>
      </c>
      <c r="G433" t="s">
        <v>10</v>
      </c>
      <c r="H433" t="s">
        <v>12</v>
      </c>
      <c r="I433">
        <v>4906.4096499999996</v>
      </c>
      <c r="J433" t="str">
        <f>IF(Table13[[#This Row],[charges($)]]&lt;=10000,"0-10K",IF(Table13[[#This Row],[charges($)]]&lt;=15000,"10k-15k",IF(Table13[[#This Row],[charges($)]]&gt;=20000,"20k+","15k-20k")))</f>
        <v>0-10K</v>
      </c>
    </row>
    <row r="434" spans="1:10">
      <c r="A434">
        <v>42</v>
      </c>
      <c r="B43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434" t="s">
        <v>9</v>
      </c>
      <c r="D434">
        <v>26.9</v>
      </c>
      <c r="E434" t="str">
        <f>IF(Table13[[#This Row],[bmi]]&lt;18.5,"under weight",IF(Table13[[#This Row],[bmi]]&lt;=24.9,"normal weight",IF(Table13[[#This Row],[bmi]]&lt;=29.9,"overweight","obesity")))</f>
        <v>overweight</v>
      </c>
      <c r="F434">
        <v>0</v>
      </c>
      <c r="G434" t="s">
        <v>10</v>
      </c>
      <c r="H434" t="s">
        <v>8</v>
      </c>
      <c r="I434">
        <v>5969.723</v>
      </c>
      <c r="J434" t="str">
        <f>IF(Table13[[#This Row],[charges($)]]&lt;=10000,"0-10K",IF(Table13[[#This Row],[charges($)]]&lt;=15000,"10k-15k",IF(Table13[[#This Row],[charges($)]]&gt;=20000,"20k+","15k-20k")))</f>
        <v>0-10K</v>
      </c>
    </row>
    <row r="435" spans="1:10">
      <c r="A435">
        <v>60</v>
      </c>
      <c r="B43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35" t="s">
        <v>6</v>
      </c>
      <c r="D435">
        <v>30.5</v>
      </c>
      <c r="E435" t="str">
        <f>IF(Table13[[#This Row],[bmi]]&lt;18.5,"under weight",IF(Table13[[#This Row],[bmi]]&lt;=24.9,"normal weight",IF(Table13[[#This Row],[bmi]]&lt;=29.9,"overweight","obesity")))</f>
        <v>obesity</v>
      </c>
      <c r="F435">
        <v>0</v>
      </c>
      <c r="G435" t="s">
        <v>10</v>
      </c>
      <c r="H435" t="s">
        <v>8</v>
      </c>
      <c r="I435">
        <v>12638.195</v>
      </c>
      <c r="J435" t="str">
        <f>IF(Table13[[#This Row],[charges($)]]&lt;=10000,"0-10K",IF(Table13[[#This Row],[charges($)]]&lt;=15000,"10k-15k",IF(Table13[[#This Row],[charges($)]]&gt;=20000,"20k+","15k-20k")))</f>
        <v>10k-15k</v>
      </c>
    </row>
    <row r="436" spans="1:10">
      <c r="A436">
        <v>31</v>
      </c>
      <c r="B43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36" t="s">
        <v>9</v>
      </c>
      <c r="D436">
        <v>28.594999999999999</v>
      </c>
      <c r="E436" t="str">
        <f>IF(Table13[[#This Row],[bmi]]&lt;18.5,"under weight",IF(Table13[[#This Row],[bmi]]&lt;=24.9,"normal weight",IF(Table13[[#This Row],[bmi]]&lt;=29.9,"overweight","obesity")))</f>
        <v>overweight</v>
      </c>
      <c r="F436">
        <v>1</v>
      </c>
      <c r="G436" t="s">
        <v>10</v>
      </c>
      <c r="H436" t="s">
        <v>12</v>
      </c>
      <c r="I436">
        <v>4243.5900499999998</v>
      </c>
      <c r="J436" t="str">
        <f>IF(Table13[[#This Row],[charges($)]]&lt;=10000,"0-10K",IF(Table13[[#This Row],[charges($)]]&lt;=15000,"10k-15k",IF(Table13[[#This Row],[charges($)]]&gt;=20000,"20k+","15k-20k")))</f>
        <v>0-10K</v>
      </c>
    </row>
    <row r="437" spans="1:10">
      <c r="A437">
        <v>60</v>
      </c>
      <c r="B43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37" t="s">
        <v>9</v>
      </c>
      <c r="D437">
        <v>33.11</v>
      </c>
      <c r="E437" t="str">
        <f>IF(Table13[[#This Row],[bmi]]&lt;18.5,"under weight",IF(Table13[[#This Row],[bmi]]&lt;=24.9,"normal weight",IF(Table13[[#This Row],[bmi]]&lt;=29.9,"overweight","obesity")))</f>
        <v>obesity</v>
      </c>
      <c r="F437">
        <v>3</v>
      </c>
      <c r="G437" t="s">
        <v>10</v>
      </c>
      <c r="H437" t="s">
        <v>11</v>
      </c>
      <c r="I437">
        <v>13919.822899999999</v>
      </c>
      <c r="J437" t="str">
        <f>IF(Table13[[#This Row],[charges($)]]&lt;=10000,"0-10K",IF(Table13[[#This Row],[charges($)]]&lt;=15000,"10k-15k",IF(Table13[[#This Row],[charges($)]]&gt;=20000,"20k+","15k-20k")))</f>
        <v>10k-15k</v>
      </c>
    </row>
    <row r="438" spans="1:10">
      <c r="A438">
        <v>22</v>
      </c>
      <c r="B43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38" t="s">
        <v>9</v>
      </c>
      <c r="D438">
        <v>31.73</v>
      </c>
      <c r="E438" t="str">
        <f>IF(Table13[[#This Row],[bmi]]&lt;18.5,"under weight",IF(Table13[[#This Row],[bmi]]&lt;=24.9,"normal weight",IF(Table13[[#This Row],[bmi]]&lt;=29.9,"overweight","obesity")))</f>
        <v>obesity</v>
      </c>
      <c r="F438">
        <v>0</v>
      </c>
      <c r="G438" t="s">
        <v>10</v>
      </c>
      <c r="H438" t="s">
        <v>13</v>
      </c>
      <c r="I438">
        <v>2254.7966999999999</v>
      </c>
      <c r="J438" t="str">
        <f>IF(Table13[[#This Row],[charges($)]]&lt;=10000,"0-10K",IF(Table13[[#This Row],[charges($)]]&lt;=15000,"10k-15k",IF(Table13[[#This Row],[charges($)]]&gt;=20000,"20k+","15k-20k")))</f>
        <v>0-10K</v>
      </c>
    </row>
    <row r="439" spans="1:10">
      <c r="A439">
        <v>35</v>
      </c>
      <c r="B43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39" t="s">
        <v>9</v>
      </c>
      <c r="D439">
        <v>28.9</v>
      </c>
      <c r="E439" t="str">
        <f>IF(Table13[[#This Row],[bmi]]&lt;18.5,"under weight",IF(Table13[[#This Row],[bmi]]&lt;=24.9,"normal weight",IF(Table13[[#This Row],[bmi]]&lt;=29.9,"overweight","obesity")))</f>
        <v>overweight</v>
      </c>
      <c r="F439">
        <v>3</v>
      </c>
      <c r="G439" t="s">
        <v>10</v>
      </c>
      <c r="H439" t="s">
        <v>8</v>
      </c>
      <c r="I439">
        <v>5926.8459999999995</v>
      </c>
      <c r="J439" t="str">
        <f>IF(Table13[[#This Row],[charges($)]]&lt;=10000,"0-10K",IF(Table13[[#This Row],[charges($)]]&lt;=15000,"10k-15k",IF(Table13[[#This Row],[charges($)]]&gt;=20000,"20k+","15k-20k")))</f>
        <v>0-10K</v>
      </c>
    </row>
    <row r="440" spans="1:10">
      <c r="A440">
        <v>52</v>
      </c>
      <c r="B44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40" t="s">
        <v>6</v>
      </c>
      <c r="D440">
        <v>46.75</v>
      </c>
      <c r="E440" t="str">
        <f>IF(Table13[[#This Row],[bmi]]&lt;18.5,"under weight",IF(Table13[[#This Row],[bmi]]&lt;=24.9,"normal weight",IF(Table13[[#This Row],[bmi]]&lt;=29.9,"overweight","obesity")))</f>
        <v>obesity</v>
      </c>
      <c r="F440">
        <v>5</v>
      </c>
      <c r="G440" t="s">
        <v>10</v>
      </c>
      <c r="H440" t="s">
        <v>11</v>
      </c>
      <c r="I440">
        <v>12592.5345</v>
      </c>
      <c r="J440" t="str">
        <f>IF(Table13[[#This Row],[charges($)]]&lt;=10000,"0-10K",IF(Table13[[#This Row],[charges($)]]&lt;=15000,"10k-15k",IF(Table13[[#This Row],[charges($)]]&gt;=20000,"20k+","15k-20k")))</f>
        <v>10k-15k</v>
      </c>
    </row>
    <row r="441" spans="1:10">
      <c r="A441">
        <v>26</v>
      </c>
      <c r="B44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41" t="s">
        <v>9</v>
      </c>
      <c r="D441">
        <v>29.45</v>
      </c>
      <c r="E441" t="str">
        <f>IF(Table13[[#This Row],[bmi]]&lt;18.5,"under weight",IF(Table13[[#This Row],[bmi]]&lt;=24.9,"normal weight",IF(Table13[[#This Row],[bmi]]&lt;=29.9,"overweight","obesity")))</f>
        <v>overweight</v>
      </c>
      <c r="F441">
        <v>0</v>
      </c>
      <c r="G441" t="s">
        <v>10</v>
      </c>
      <c r="H441" t="s">
        <v>13</v>
      </c>
      <c r="I441">
        <v>2897.3235</v>
      </c>
      <c r="J441" t="str">
        <f>IF(Table13[[#This Row],[charges($)]]&lt;=10000,"0-10K",IF(Table13[[#This Row],[charges($)]]&lt;=15000,"10k-15k",IF(Table13[[#This Row],[charges($)]]&gt;=20000,"20k+","15k-20k")))</f>
        <v>0-10K</v>
      </c>
    </row>
    <row r="442" spans="1:10">
      <c r="A442">
        <v>31</v>
      </c>
      <c r="B44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42" t="s">
        <v>6</v>
      </c>
      <c r="D442">
        <v>32.68</v>
      </c>
      <c r="E442" t="str">
        <f>IF(Table13[[#This Row],[bmi]]&lt;18.5,"under weight",IF(Table13[[#This Row],[bmi]]&lt;=24.9,"normal weight",IF(Table13[[#This Row],[bmi]]&lt;=29.9,"overweight","obesity")))</f>
        <v>obesity</v>
      </c>
      <c r="F442">
        <v>1</v>
      </c>
      <c r="G442" t="s">
        <v>10</v>
      </c>
      <c r="H442" t="s">
        <v>12</v>
      </c>
      <c r="I442">
        <v>4738.2682000000004</v>
      </c>
      <c r="J442" t="str">
        <f>IF(Table13[[#This Row],[charges($)]]&lt;=10000,"0-10K",IF(Table13[[#This Row],[charges($)]]&lt;=15000,"10k-15k",IF(Table13[[#This Row],[charges($)]]&gt;=20000,"20k+","15k-20k")))</f>
        <v>0-10K</v>
      </c>
    </row>
    <row r="443" spans="1:10">
      <c r="A443">
        <v>33</v>
      </c>
      <c r="B44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43" t="s">
        <v>6</v>
      </c>
      <c r="D443">
        <v>33.5</v>
      </c>
      <c r="E443" t="str">
        <f>IF(Table13[[#This Row],[bmi]]&lt;18.5,"under weight",IF(Table13[[#This Row],[bmi]]&lt;=24.9,"normal weight",IF(Table13[[#This Row],[bmi]]&lt;=29.9,"overweight","obesity")))</f>
        <v>obesity</v>
      </c>
      <c r="F443">
        <v>0</v>
      </c>
      <c r="G443" t="s">
        <v>7</v>
      </c>
      <c r="H443" t="s">
        <v>8</v>
      </c>
      <c r="I443">
        <v>37079.372000000003</v>
      </c>
      <c r="J443" t="str">
        <f>IF(Table13[[#This Row],[charges($)]]&lt;=10000,"0-10K",IF(Table13[[#This Row],[charges($)]]&lt;=15000,"10k-15k",IF(Table13[[#This Row],[charges($)]]&gt;=20000,"20k+","15k-20k")))</f>
        <v>20k+</v>
      </c>
    </row>
    <row r="444" spans="1:10">
      <c r="A444">
        <v>18</v>
      </c>
      <c r="B444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444" t="s">
        <v>9</v>
      </c>
      <c r="D444">
        <v>43.01</v>
      </c>
      <c r="E444" t="str">
        <f>IF(Table13[[#This Row],[bmi]]&lt;18.5,"under weight",IF(Table13[[#This Row],[bmi]]&lt;=24.9,"normal weight",IF(Table13[[#This Row],[bmi]]&lt;=29.9,"overweight","obesity")))</f>
        <v>obesity</v>
      </c>
      <c r="F444">
        <v>0</v>
      </c>
      <c r="G444" t="s">
        <v>10</v>
      </c>
      <c r="H444" t="s">
        <v>11</v>
      </c>
      <c r="I444">
        <v>1149.3959</v>
      </c>
      <c r="J444" t="str">
        <f>IF(Table13[[#This Row],[charges($)]]&lt;=10000,"0-10K",IF(Table13[[#This Row],[charges($)]]&lt;=15000,"10k-15k",IF(Table13[[#This Row],[charges($)]]&gt;=20000,"20k+","15k-20k")))</f>
        <v>0-10K</v>
      </c>
    </row>
    <row r="445" spans="1:10">
      <c r="A445">
        <v>59</v>
      </c>
      <c r="B44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45" t="s">
        <v>6</v>
      </c>
      <c r="D445">
        <v>36.520000000000003</v>
      </c>
      <c r="E445" t="str">
        <f>IF(Table13[[#This Row],[bmi]]&lt;18.5,"under weight",IF(Table13[[#This Row],[bmi]]&lt;=24.9,"normal weight",IF(Table13[[#This Row],[bmi]]&lt;=29.9,"overweight","obesity")))</f>
        <v>obesity</v>
      </c>
      <c r="F445">
        <v>1</v>
      </c>
      <c r="G445" t="s">
        <v>10</v>
      </c>
      <c r="H445" t="s">
        <v>11</v>
      </c>
      <c r="I445">
        <v>28287.897659999999</v>
      </c>
      <c r="J445" t="str">
        <f>IF(Table13[[#This Row],[charges($)]]&lt;=10000,"0-10K",IF(Table13[[#This Row],[charges($)]]&lt;=15000,"10k-15k",IF(Table13[[#This Row],[charges($)]]&gt;=20000,"20k+","15k-20k")))</f>
        <v>20k+</v>
      </c>
    </row>
    <row r="446" spans="1:10">
      <c r="A446">
        <v>56</v>
      </c>
      <c r="B446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46" t="s">
        <v>9</v>
      </c>
      <c r="D446">
        <v>26.695</v>
      </c>
      <c r="E446" t="str">
        <f>IF(Table13[[#This Row],[bmi]]&lt;18.5,"under weight",IF(Table13[[#This Row],[bmi]]&lt;=24.9,"normal weight",IF(Table13[[#This Row],[bmi]]&lt;=29.9,"overweight","obesity")))</f>
        <v>overweight</v>
      </c>
      <c r="F446">
        <v>1</v>
      </c>
      <c r="G446" t="s">
        <v>7</v>
      </c>
      <c r="H446" t="s">
        <v>12</v>
      </c>
      <c r="I446">
        <v>26109.32905</v>
      </c>
      <c r="J446" t="str">
        <f>IF(Table13[[#This Row],[charges($)]]&lt;=10000,"0-10K",IF(Table13[[#This Row],[charges($)]]&lt;=15000,"10k-15k",IF(Table13[[#This Row],[charges($)]]&gt;=20000,"20k+","15k-20k")))</f>
        <v>20k+</v>
      </c>
    </row>
    <row r="447" spans="1:10">
      <c r="A447">
        <v>45</v>
      </c>
      <c r="B44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447" t="s">
        <v>6</v>
      </c>
      <c r="D447">
        <v>33.1</v>
      </c>
      <c r="E447" t="str">
        <f>IF(Table13[[#This Row],[bmi]]&lt;18.5,"under weight",IF(Table13[[#This Row],[bmi]]&lt;=24.9,"normal weight",IF(Table13[[#This Row],[bmi]]&lt;=29.9,"overweight","obesity")))</f>
        <v>obesity</v>
      </c>
      <c r="F447">
        <v>0</v>
      </c>
      <c r="G447" t="s">
        <v>10</v>
      </c>
      <c r="H447" t="s">
        <v>8</v>
      </c>
      <c r="I447">
        <v>7345.0839999999998</v>
      </c>
      <c r="J447" t="str">
        <f>IF(Table13[[#This Row],[charges($)]]&lt;=10000,"0-10K",IF(Table13[[#This Row],[charges($)]]&lt;=15000,"10k-15k",IF(Table13[[#This Row],[charges($)]]&gt;=20000,"20k+","15k-20k")))</f>
        <v>0-10K</v>
      </c>
    </row>
    <row r="448" spans="1:10">
      <c r="A448">
        <v>60</v>
      </c>
      <c r="B44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48" t="s">
        <v>9</v>
      </c>
      <c r="D448">
        <v>29.64</v>
      </c>
      <c r="E448" t="str">
        <f>IF(Table13[[#This Row],[bmi]]&lt;18.5,"under weight",IF(Table13[[#This Row],[bmi]]&lt;=24.9,"normal weight",IF(Table13[[#This Row],[bmi]]&lt;=29.9,"overweight","obesity")))</f>
        <v>overweight</v>
      </c>
      <c r="F448">
        <v>0</v>
      </c>
      <c r="G448" t="s">
        <v>10</v>
      </c>
      <c r="H448" t="s">
        <v>13</v>
      </c>
      <c r="I448">
        <v>12730.999599999999</v>
      </c>
      <c r="J448" t="str">
        <f>IF(Table13[[#This Row],[charges($)]]&lt;=10000,"0-10K",IF(Table13[[#This Row],[charges($)]]&lt;=15000,"10k-15k",IF(Table13[[#This Row],[charges($)]]&gt;=20000,"20k+","15k-20k")))</f>
        <v>10k-15k</v>
      </c>
    </row>
    <row r="449" spans="1:10">
      <c r="A449">
        <v>56</v>
      </c>
      <c r="B44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49" t="s">
        <v>6</v>
      </c>
      <c r="D449">
        <v>25.65</v>
      </c>
      <c r="E449" t="str">
        <f>IF(Table13[[#This Row],[bmi]]&lt;18.5,"under weight",IF(Table13[[#This Row],[bmi]]&lt;=24.9,"normal weight",IF(Table13[[#This Row],[bmi]]&lt;=29.9,"overweight","obesity")))</f>
        <v>overweight</v>
      </c>
      <c r="F449">
        <v>0</v>
      </c>
      <c r="G449" t="s">
        <v>10</v>
      </c>
      <c r="H449" t="s">
        <v>12</v>
      </c>
      <c r="I449">
        <v>11454.021500000001</v>
      </c>
      <c r="J449" t="str">
        <f>IF(Table13[[#This Row],[charges($)]]&lt;=10000,"0-10K",IF(Table13[[#This Row],[charges($)]]&lt;=15000,"10k-15k",IF(Table13[[#This Row],[charges($)]]&gt;=20000,"20k+","15k-20k")))</f>
        <v>10k-15k</v>
      </c>
    </row>
    <row r="450" spans="1:10">
      <c r="A450">
        <v>40</v>
      </c>
      <c r="B45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50" t="s">
        <v>6</v>
      </c>
      <c r="D450">
        <v>29.6</v>
      </c>
      <c r="E450" t="str">
        <f>IF(Table13[[#This Row],[bmi]]&lt;18.5,"under weight",IF(Table13[[#This Row],[bmi]]&lt;=24.9,"normal weight",IF(Table13[[#This Row],[bmi]]&lt;=29.9,"overweight","obesity")))</f>
        <v>overweight</v>
      </c>
      <c r="F450">
        <v>0</v>
      </c>
      <c r="G450" t="s">
        <v>10</v>
      </c>
      <c r="H450" t="s">
        <v>8</v>
      </c>
      <c r="I450">
        <v>5910.9440000000004</v>
      </c>
      <c r="J450" t="str">
        <f>IF(Table13[[#This Row],[charges($)]]&lt;=10000,"0-10K",IF(Table13[[#This Row],[charges($)]]&lt;=15000,"10k-15k",IF(Table13[[#This Row],[charges($)]]&gt;=20000,"20k+","15k-20k")))</f>
        <v>0-10K</v>
      </c>
    </row>
    <row r="451" spans="1:10">
      <c r="A451">
        <v>35</v>
      </c>
      <c r="B45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51" t="s">
        <v>9</v>
      </c>
      <c r="D451">
        <v>38.6</v>
      </c>
      <c r="E451" t="str">
        <f>IF(Table13[[#This Row],[bmi]]&lt;18.5,"under weight",IF(Table13[[#This Row],[bmi]]&lt;=24.9,"normal weight",IF(Table13[[#This Row],[bmi]]&lt;=29.9,"overweight","obesity")))</f>
        <v>obesity</v>
      </c>
      <c r="F451">
        <v>1</v>
      </c>
      <c r="G451" t="s">
        <v>10</v>
      </c>
      <c r="H451" t="s">
        <v>8</v>
      </c>
      <c r="I451">
        <v>4762.3289999999997</v>
      </c>
      <c r="J451" t="str">
        <f>IF(Table13[[#This Row],[charges($)]]&lt;=10000,"0-10K",IF(Table13[[#This Row],[charges($)]]&lt;=15000,"10k-15k",IF(Table13[[#This Row],[charges($)]]&gt;=20000,"20k+","15k-20k")))</f>
        <v>0-10K</v>
      </c>
    </row>
    <row r="452" spans="1:10">
      <c r="A452">
        <v>39</v>
      </c>
      <c r="B45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52" t="s">
        <v>9</v>
      </c>
      <c r="D452">
        <v>29.6</v>
      </c>
      <c r="E452" t="str">
        <f>IF(Table13[[#This Row],[bmi]]&lt;18.5,"under weight",IF(Table13[[#This Row],[bmi]]&lt;=24.9,"normal weight",IF(Table13[[#This Row],[bmi]]&lt;=29.9,"overweight","obesity")))</f>
        <v>overweight</v>
      </c>
      <c r="F452">
        <v>4</v>
      </c>
      <c r="G452" t="s">
        <v>10</v>
      </c>
      <c r="H452" t="s">
        <v>8</v>
      </c>
      <c r="I452">
        <v>7512.2669999999998</v>
      </c>
      <c r="J452" t="str">
        <f>IF(Table13[[#This Row],[charges($)]]&lt;=10000,"0-10K",IF(Table13[[#This Row],[charges($)]]&lt;=15000,"10k-15k",IF(Table13[[#This Row],[charges($)]]&gt;=20000,"20k+","15k-20k")))</f>
        <v>0-10K</v>
      </c>
    </row>
    <row r="453" spans="1:10">
      <c r="A453">
        <v>30</v>
      </c>
      <c r="B45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53" t="s">
        <v>9</v>
      </c>
      <c r="D453">
        <v>24.13</v>
      </c>
      <c r="E453" t="str">
        <f>IF(Table13[[#This Row],[bmi]]&lt;18.5,"under weight",IF(Table13[[#This Row],[bmi]]&lt;=24.9,"normal weight",IF(Table13[[#This Row],[bmi]]&lt;=29.9,"overweight","obesity")))</f>
        <v>normal weight</v>
      </c>
      <c r="F453">
        <v>1</v>
      </c>
      <c r="G453" t="s">
        <v>10</v>
      </c>
      <c r="H453" t="s">
        <v>12</v>
      </c>
      <c r="I453">
        <v>4032.2406999999998</v>
      </c>
      <c r="J453" t="str">
        <f>IF(Table13[[#This Row],[charges($)]]&lt;=10000,"0-10K",IF(Table13[[#This Row],[charges($)]]&lt;=15000,"10k-15k",IF(Table13[[#This Row],[charges($)]]&gt;=20000,"20k+","15k-20k")))</f>
        <v>0-10K</v>
      </c>
    </row>
    <row r="454" spans="1:10">
      <c r="A454">
        <v>24</v>
      </c>
      <c r="B45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54" t="s">
        <v>9</v>
      </c>
      <c r="D454">
        <v>23.4</v>
      </c>
      <c r="E454" t="str">
        <f>IF(Table13[[#This Row],[bmi]]&lt;18.5,"under weight",IF(Table13[[#This Row],[bmi]]&lt;=24.9,"normal weight",IF(Table13[[#This Row],[bmi]]&lt;=29.9,"overweight","obesity")))</f>
        <v>normal weight</v>
      </c>
      <c r="F454">
        <v>0</v>
      </c>
      <c r="G454" t="s">
        <v>10</v>
      </c>
      <c r="H454" t="s">
        <v>8</v>
      </c>
      <c r="I454">
        <v>1969.614</v>
      </c>
      <c r="J454" t="str">
        <f>IF(Table13[[#This Row],[charges($)]]&lt;=10000,"0-10K",IF(Table13[[#This Row],[charges($)]]&lt;=15000,"10k-15k",IF(Table13[[#This Row],[charges($)]]&gt;=20000,"20k+","15k-20k")))</f>
        <v>0-10K</v>
      </c>
    </row>
    <row r="455" spans="1:10">
      <c r="A455">
        <v>20</v>
      </c>
      <c r="B455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455" t="s">
        <v>9</v>
      </c>
      <c r="D455">
        <v>29.734999999999999</v>
      </c>
      <c r="E455" t="str">
        <f>IF(Table13[[#This Row],[bmi]]&lt;18.5,"under weight",IF(Table13[[#This Row],[bmi]]&lt;=24.9,"normal weight",IF(Table13[[#This Row],[bmi]]&lt;=29.9,"overweight","obesity")))</f>
        <v>overweight</v>
      </c>
      <c r="F455">
        <v>0</v>
      </c>
      <c r="G455" t="s">
        <v>10</v>
      </c>
      <c r="H455" t="s">
        <v>12</v>
      </c>
      <c r="I455">
        <v>1769.5316499999999</v>
      </c>
      <c r="J455" t="str">
        <f>IF(Table13[[#This Row],[charges($)]]&lt;=10000,"0-10K",IF(Table13[[#This Row],[charges($)]]&lt;=15000,"10k-15k",IF(Table13[[#This Row],[charges($)]]&gt;=20000,"20k+","15k-20k")))</f>
        <v>0-10K</v>
      </c>
    </row>
    <row r="456" spans="1:10">
      <c r="A456">
        <v>32</v>
      </c>
      <c r="B45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56" t="s">
        <v>9</v>
      </c>
      <c r="D456">
        <v>46.53</v>
      </c>
      <c r="E456" t="str">
        <f>IF(Table13[[#This Row],[bmi]]&lt;18.5,"under weight",IF(Table13[[#This Row],[bmi]]&lt;=24.9,"normal weight",IF(Table13[[#This Row],[bmi]]&lt;=29.9,"overweight","obesity")))</f>
        <v>obesity</v>
      </c>
      <c r="F456">
        <v>2</v>
      </c>
      <c r="G456" t="s">
        <v>10</v>
      </c>
      <c r="H456" t="s">
        <v>11</v>
      </c>
      <c r="I456">
        <v>4686.3887000000004</v>
      </c>
      <c r="J456" t="str">
        <f>IF(Table13[[#This Row],[charges($)]]&lt;=10000,"0-10K",IF(Table13[[#This Row],[charges($)]]&lt;=15000,"10k-15k",IF(Table13[[#This Row],[charges($)]]&gt;=20000,"20k+","15k-20k")))</f>
        <v>0-10K</v>
      </c>
    </row>
    <row r="457" spans="1:10">
      <c r="A457">
        <v>59</v>
      </c>
      <c r="B45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57" t="s">
        <v>9</v>
      </c>
      <c r="D457">
        <v>37.4</v>
      </c>
      <c r="E457" t="str">
        <f>IF(Table13[[#This Row],[bmi]]&lt;18.5,"under weight",IF(Table13[[#This Row],[bmi]]&lt;=24.9,"normal weight",IF(Table13[[#This Row],[bmi]]&lt;=29.9,"overweight","obesity")))</f>
        <v>obesity</v>
      </c>
      <c r="F457">
        <v>0</v>
      </c>
      <c r="G457" t="s">
        <v>10</v>
      </c>
      <c r="H457" t="s">
        <v>8</v>
      </c>
      <c r="I457">
        <v>21797.000400000001</v>
      </c>
      <c r="J457" t="str">
        <f>IF(Table13[[#This Row],[charges($)]]&lt;=10000,"0-10K",IF(Table13[[#This Row],[charges($)]]&lt;=15000,"10k-15k",IF(Table13[[#This Row],[charges($)]]&gt;=20000,"20k+","15k-20k")))</f>
        <v>20k+</v>
      </c>
    </row>
    <row r="458" spans="1:10">
      <c r="A458">
        <v>55</v>
      </c>
      <c r="B45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58" t="s">
        <v>6</v>
      </c>
      <c r="D458">
        <v>30.14</v>
      </c>
      <c r="E458" t="str">
        <f>IF(Table13[[#This Row],[bmi]]&lt;18.5,"under weight",IF(Table13[[#This Row],[bmi]]&lt;=24.9,"normal weight",IF(Table13[[#This Row],[bmi]]&lt;=29.9,"overweight","obesity")))</f>
        <v>obesity</v>
      </c>
      <c r="F458">
        <v>2</v>
      </c>
      <c r="G458" t="s">
        <v>10</v>
      </c>
      <c r="H458" t="s">
        <v>11</v>
      </c>
      <c r="I458">
        <v>11881.9696</v>
      </c>
      <c r="J458" t="str">
        <f>IF(Table13[[#This Row],[charges($)]]&lt;=10000,"0-10K",IF(Table13[[#This Row],[charges($)]]&lt;=15000,"10k-15k",IF(Table13[[#This Row],[charges($)]]&gt;=20000,"20k+","15k-20k")))</f>
        <v>10k-15k</v>
      </c>
    </row>
    <row r="459" spans="1:10">
      <c r="A459">
        <v>57</v>
      </c>
      <c r="B45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59" t="s">
        <v>6</v>
      </c>
      <c r="D459">
        <v>30.495000000000001</v>
      </c>
      <c r="E459" t="str">
        <f>IF(Table13[[#This Row],[bmi]]&lt;18.5,"under weight",IF(Table13[[#This Row],[bmi]]&lt;=24.9,"normal weight",IF(Table13[[#This Row],[bmi]]&lt;=29.9,"overweight","obesity")))</f>
        <v>obesity</v>
      </c>
      <c r="F459">
        <v>0</v>
      </c>
      <c r="G459" t="s">
        <v>10</v>
      </c>
      <c r="H459" t="s">
        <v>12</v>
      </c>
      <c r="I459">
        <v>11840.77505</v>
      </c>
      <c r="J459" t="str">
        <f>IF(Table13[[#This Row],[charges($)]]&lt;=10000,"0-10K",IF(Table13[[#This Row],[charges($)]]&lt;=15000,"10k-15k",IF(Table13[[#This Row],[charges($)]]&gt;=20000,"20k+","15k-20k")))</f>
        <v>10k-15k</v>
      </c>
    </row>
    <row r="460" spans="1:10">
      <c r="A460">
        <v>56</v>
      </c>
      <c r="B46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60" t="s">
        <v>9</v>
      </c>
      <c r="D460">
        <v>39.6</v>
      </c>
      <c r="E460" t="str">
        <f>IF(Table13[[#This Row],[bmi]]&lt;18.5,"under weight",IF(Table13[[#This Row],[bmi]]&lt;=24.9,"normal weight",IF(Table13[[#This Row],[bmi]]&lt;=29.9,"overweight","obesity")))</f>
        <v>obesity</v>
      </c>
      <c r="F460">
        <v>0</v>
      </c>
      <c r="G460" t="s">
        <v>10</v>
      </c>
      <c r="H460" t="s">
        <v>8</v>
      </c>
      <c r="I460">
        <v>10601.412</v>
      </c>
      <c r="J460" t="str">
        <f>IF(Table13[[#This Row],[charges($)]]&lt;=10000,"0-10K",IF(Table13[[#This Row],[charges($)]]&lt;=15000,"10k-15k",IF(Table13[[#This Row],[charges($)]]&gt;=20000,"20k+","15k-20k")))</f>
        <v>10k-15k</v>
      </c>
    </row>
    <row r="461" spans="1:10">
      <c r="A461">
        <v>40</v>
      </c>
      <c r="B46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61" t="s">
        <v>6</v>
      </c>
      <c r="D461">
        <v>33</v>
      </c>
      <c r="E461" t="str">
        <f>IF(Table13[[#This Row],[bmi]]&lt;18.5,"under weight",IF(Table13[[#This Row],[bmi]]&lt;=24.9,"normal weight",IF(Table13[[#This Row],[bmi]]&lt;=29.9,"overweight","obesity")))</f>
        <v>obesity</v>
      </c>
      <c r="F461">
        <v>3</v>
      </c>
      <c r="G461" t="s">
        <v>10</v>
      </c>
      <c r="H461" t="s">
        <v>11</v>
      </c>
      <c r="I461">
        <v>7682.67</v>
      </c>
      <c r="J461" t="str">
        <f>IF(Table13[[#This Row],[charges($)]]&lt;=10000,"0-10K",IF(Table13[[#This Row],[charges($)]]&lt;=15000,"10k-15k",IF(Table13[[#This Row],[charges($)]]&gt;=20000,"20k+","15k-20k")))</f>
        <v>0-10K</v>
      </c>
    </row>
    <row r="462" spans="1:10">
      <c r="A462">
        <v>49</v>
      </c>
      <c r="B46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462" t="s">
        <v>6</v>
      </c>
      <c r="D462">
        <v>36.630000000000003</v>
      </c>
      <c r="E462" t="str">
        <f>IF(Table13[[#This Row],[bmi]]&lt;18.5,"under weight",IF(Table13[[#This Row],[bmi]]&lt;=24.9,"normal weight",IF(Table13[[#This Row],[bmi]]&lt;=29.9,"overweight","obesity")))</f>
        <v>obesity</v>
      </c>
      <c r="F462">
        <v>3</v>
      </c>
      <c r="G462" t="s">
        <v>10</v>
      </c>
      <c r="H462" t="s">
        <v>11</v>
      </c>
      <c r="I462">
        <v>10381.4787</v>
      </c>
      <c r="J462" t="str">
        <f>IF(Table13[[#This Row],[charges($)]]&lt;=10000,"0-10K",IF(Table13[[#This Row],[charges($)]]&lt;=15000,"10k-15k",IF(Table13[[#This Row],[charges($)]]&gt;=20000,"20k+","15k-20k")))</f>
        <v>10k-15k</v>
      </c>
    </row>
    <row r="463" spans="1:10">
      <c r="A463">
        <v>42</v>
      </c>
      <c r="B46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463" t="s">
        <v>9</v>
      </c>
      <c r="D463">
        <v>30</v>
      </c>
      <c r="E463" t="str">
        <f>IF(Table13[[#This Row],[bmi]]&lt;18.5,"under weight",IF(Table13[[#This Row],[bmi]]&lt;=24.9,"normal weight",IF(Table13[[#This Row],[bmi]]&lt;=29.9,"overweight","obesity")))</f>
        <v>obesity</v>
      </c>
      <c r="F463">
        <v>0</v>
      </c>
      <c r="G463" t="s">
        <v>7</v>
      </c>
      <c r="H463" t="s">
        <v>8</v>
      </c>
      <c r="I463">
        <v>22144.031999999999</v>
      </c>
      <c r="J463" t="str">
        <f>IF(Table13[[#This Row],[charges($)]]&lt;=10000,"0-10K",IF(Table13[[#This Row],[charges($)]]&lt;=15000,"10k-15k",IF(Table13[[#This Row],[charges($)]]&gt;=20000,"20k+","15k-20k")))</f>
        <v>20k+</v>
      </c>
    </row>
    <row r="464" spans="1:10">
      <c r="A464">
        <v>62</v>
      </c>
      <c r="B464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464" t="s">
        <v>6</v>
      </c>
      <c r="D464">
        <v>38.094999999999999</v>
      </c>
      <c r="E464" t="str">
        <f>IF(Table13[[#This Row],[bmi]]&lt;18.5,"under weight",IF(Table13[[#This Row],[bmi]]&lt;=24.9,"normal weight",IF(Table13[[#This Row],[bmi]]&lt;=29.9,"overweight","obesity")))</f>
        <v>obesity</v>
      </c>
      <c r="F464">
        <v>2</v>
      </c>
      <c r="G464" t="s">
        <v>10</v>
      </c>
      <c r="H464" t="s">
        <v>13</v>
      </c>
      <c r="I464">
        <v>15230.324049999999</v>
      </c>
      <c r="J464" t="str">
        <f>IF(Table13[[#This Row],[charges($)]]&lt;=10000,"0-10K",IF(Table13[[#This Row],[charges($)]]&lt;=15000,"10k-15k",IF(Table13[[#This Row],[charges($)]]&gt;=20000,"20k+","15k-20k")))</f>
        <v>15k-20k</v>
      </c>
    </row>
    <row r="465" spans="1:10">
      <c r="A465">
        <v>56</v>
      </c>
      <c r="B46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65" t="s">
        <v>9</v>
      </c>
      <c r="D465">
        <v>25.934999999999999</v>
      </c>
      <c r="E465" t="str">
        <f>IF(Table13[[#This Row],[bmi]]&lt;18.5,"under weight",IF(Table13[[#This Row],[bmi]]&lt;=24.9,"normal weight",IF(Table13[[#This Row],[bmi]]&lt;=29.9,"overweight","obesity")))</f>
        <v>overweight</v>
      </c>
      <c r="F465">
        <v>0</v>
      </c>
      <c r="G465" t="s">
        <v>10</v>
      </c>
      <c r="H465" t="s">
        <v>13</v>
      </c>
      <c r="I465">
        <v>11165.417649999999</v>
      </c>
      <c r="J465" t="str">
        <f>IF(Table13[[#This Row],[charges($)]]&lt;=10000,"0-10K",IF(Table13[[#This Row],[charges($)]]&lt;=15000,"10k-15k",IF(Table13[[#This Row],[charges($)]]&gt;=20000,"20k+","15k-20k")))</f>
        <v>10k-15k</v>
      </c>
    </row>
    <row r="466" spans="1:10">
      <c r="A466">
        <v>19</v>
      </c>
      <c r="B466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466" t="s">
        <v>9</v>
      </c>
      <c r="D466">
        <v>25.175000000000001</v>
      </c>
      <c r="E466" t="str">
        <f>IF(Table13[[#This Row],[bmi]]&lt;18.5,"under weight",IF(Table13[[#This Row],[bmi]]&lt;=24.9,"normal weight",IF(Table13[[#This Row],[bmi]]&lt;=29.9,"overweight","obesity")))</f>
        <v>overweight</v>
      </c>
      <c r="F466">
        <v>0</v>
      </c>
      <c r="G466" t="s">
        <v>10</v>
      </c>
      <c r="H466" t="s">
        <v>12</v>
      </c>
      <c r="I466">
        <v>1632.0362500000001</v>
      </c>
      <c r="J466" t="str">
        <f>IF(Table13[[#This Row],[charges($)]]&lt;=10000,"0-10K",IF(Table13[[#This Row],[charges($)]]&lt;=15000,"10k-15k",IF(Table13[[#This Row],[charges($)]]&gt;=20000,"20k+","15k-20k")))</f>
        <v>0-10K</v>
      </c>
    </row>
    <row r="467" spans="1:10">
      <c r="A467">
        <v>30</v>
      </c>
      <c r="B46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67" t="s">
        <v>6</v>
      </c>
      <c r="D467">
        <v>28.38</v>
      </c>
      <c r="E467" t="str">
        <f>IF(Table13[[#This Row],[bmi]]&lt;18.5,"under weight",IF(Table13[[#This Row],[bmi]]&lt;=24.9,"normal weight",IF(Table13[[#This Row],[bmi]]&lt;=29.9,"overweight","obesity")))</f>
        <v>overweight</v>
      </c>
      <c r="F467">
        <v>1</v>
      </c>
      <c r="G467" t="s">
        <v>7</v>
      </c>
      <c r="H467" t="s">
        <v>11</v>
      </c>
      <c r="I467">
        <v>19521.968199999999</v>
      </c>
      <c r="J467" t="str">
        <f>IF(Table13[[#This Row],[charges($)]]&lt;=10000,"0-10K",IF(Table13[[#This Row],[charges($)]]&lt;=15000,"10k-15k",IF(Table13[[#This Row],[charges($)]]&gt;=20000,"20k+","15k-20k")))</f>
        <v>15k-20k</v>
      </c>
    </row>
    <row r="468" spans="1:10">
      <c r="A468">
        <v>60</v>
      </c>
      <c r="B46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68" t="s">
        <v>6</v>
      </c>
      <c r="D468">
        <v>28.7</v>
      </c>
      <c r="E468" t="str">
        <f>IF(Table13[[#This Row],[bmi]]&lt;18.5,"under weight",IF(Table13[[#This Row],[bmi]]&lt;=24.9,"normal weight",IF(Table13[[#This Row],[bmi]]&lt;=29.9,"overweight","obesity")))</f>
        <v>overweight</v>
      </c>
      <c r="F468">
        <v>1</v>
      </c>
      <c r="G468" t="s">
        <v>10</v>
      </c>
      <c r="H468" t="s">
        <v>8</v>
      </c>
      <c r="I468">
        <v>13224.692999999999</v>
      </c>
      <c r="J468" t="str">
        <f>IF(Table13[[#This Row],[charges($)]]&lt;=10000,"0-10K",IF(Table13[[#This Row],[charges($)]]&lt;=15000,"10k-15k",IF(Table13[[#This Row],[charges($)]]&gt;=20000,"20k+","15k-20k")))</f>
        <v>10k-15k</v>
      </c>
    </row>
    <row r="469" spans="1:10">
      <c r="A469">
        <v>56</v>
      </c>
      <c r="B46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69" t="s">
        <v>6</v>
      </c>
      <c r="D469">
        <v>33.82</v>
      </c>
      <c r="E469" t="str">
        <f>IF(Table13[[#This Row],[bmi]]&lt;18.5,"under weight",IF(Table13[[#This Row],[bmi]]&lt;=24.9,"normal weight",IF(Table13[[#This Row],[bmi]]&lt;=29.9,"overweight","obesity")))</f>
        <v>obesity</v>
      </c>
      <c r="F469">
        <v>2</v>
      </c>
      <c r="G469" t="s">
        <v>10</v>
      </c>
      <c r="H469" t="s">
        <v>12</v>
      </c>
      <c r="I469">
        <v>12643.3778</v>
      </c>
      <c r="J469" t="str">
        <f>IF(Table13[[#This Row],[charges($)]]&lt;=10000,"0-10K",IF(Table13[[#This Row],[charges($)]]&lt;=15000,"10k-15k",IF(Table13[[#This Row],[charges($)]]&gt;=20000,"20k+","15k-20k")))</f>
        <v>10k-15k</v>
      </c>
    </row>
    <row r="470" spans="1:10">
      <c r="A470">
        <v>28</v>
      </c>
      <c r="B47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70" t="s">
        <v>6</v>
      </c>
      <c r="D470">
        <v>24.32</v>
      </c>
      <c r="E470" t="str">
        <f>IF(Table13[[#This Row],[bmi]]&lt;18.5,"under weight",IF(Table13[[#This Row],[bmi]]&lt;=24.9,"normal weight",IF(Table13[[#This Row],[bmi]]&lt;=29.9,"overweight","obesity")))</f>
        <v>normal weight</v>
      </c>
      <c r="F470">
        <v>1</v>
      </c>
      <c r="G470" t="s">
        <v>10</v>
      </c>
      <c r="H470" t="s">
        <v>13</v>
      </c>
      <c r="I470">
        <v>23288.928400000001</v>
      </c>
      <c r="J470" t="str">
        <f>IF(Table13[[#This Row],[charges($)]]&lt;=10000,"0-10K",IF(Table13[[#This Row],[charges($)]]&lt;=15000,"10k-15k",IF(Table13[[#This Row],[charges($)]]&gt;=20000,"20k+","15k-20k")))</f>
        <v>20k+</v>
      </c>
    </row>
    <row r="471" spans="1:10">
      <c r="A471">
        <v>18</v>
      </c>
      <c r="B471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471" t="s">
        <v>6</v>
      </c>
      <c r="D471">
        <v>24.09</v>
      </c>
      <c r="E471" t="str">
        <f>IF(Table13[[#This Row],[bmi]]&lt;18.5,"under weight",IF(Table13[[#This Row],[bmi]]&lt;=24.9,"normal weight",IF(Table13[[#This Row],[bmi]]&lt;=29.9,"overweight","obesity")))</f>
        <v>normal weight</v>
      </c>
      <c r="F471">
        <v>1</v>
      </c>
      <c r="G471" t="s">
        <v>10</v>
      </c>
      <c r="H471" t="s">
        <v>11</v>
      </c>
      <c r="I471">
        <v>2201.0971</v>
      </c>
      <c r="J471" t="str">
        <f>IF(Table13[[#This Row],[charges($)]]&lt;=10000,"0-10K",IF(Table13[[#This Row],[charges($)]]&lt;=15000,"10k-15k",IF(Table13[[#This Row],[charges($)]]&gt;=20000,"20k+","15k-20k")))</f>
        <v>0-10K</v>
      </c>
    </row>
    <row r="472" spans="1:10">
      <c r="A472">
        <v>27</v>
      </c>
      <c r="B47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72" t="s">
        <v>9</v>
      </c>
      <c r="D472">
        <v>32.67</v>
      </c>
      <c r="E472" t="str">
        <f>IF(Table13[[#This Row],[bmi]]&lt;18.5,"under weight",IF(Table13[[#This Row],[bmi]]&lt;=24.9,"normal weight",IF(Table13[[#This Row],[bmi]]&lt;=29.9,"overweight","obesity")))</f>
        <v>obesity</v>
      </c>
      <c r="F472">
        <v>0</v>
      </c>
      <c r="G472" t="s">
        <v>10</v>
      </c>
      <c r="H472" t="s">
        <v>11</v>
      </c>
      <c r="I472">
        <v>2497.0383000000002</v>
      </c>
      <c r="J472" t="str">
        <f>IF(Table13[[#This Row],[charges($)]]&lt;=10000,"0-10K",IF(Table13[[#This Row],[charges($)]]&lt;=15000,"10k-15k",IF(Table13[[#This Row],[charges($)]]&gt;=20000,"20k+","15k-20k")))</f>
        <v>0-10K</v>
      </c>
    </row>
    <row r="473" spans="1:10">
      <c r="A473">
        <v>18</v>
      </c>
      <c r="B473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473" t="s">
        <v>6</v>
      </c>
      <c r="D473">
        <v>30.114999999999998</v>
      </c>
      <c r="E473" t="str">
        <f>IF(Table13[[#This Row],[bmi]]&lt;18.5,"under weight",IF(Table13[[#This Row],[bmi]]&lt;=24.9,"normal weight",IF(Table13[[#This Row],[bmi]]&lt;=29.9,"overweight","obesity")))</f>
        <v>obesity</v>
      </c>
      <c r="F473">
        <v>0</v>
      </c>
      <c r="G473" t="s">
        <v>10</v>
      </c>
      <c r="H473" t="s">
        <v>13</v>
      </c>
      <c r="I473">
        <v>2203.4718499999999</v>
      </c>
      <c r="J473" t="str">
        <f>IF(Table13[[#This Row],[charges($)]]&lt;=10000,"0-10K",IF(Table13[[#This Row],[charges($)]]&lt;=15000,"10k-15k",IF(Table13[[#This Row],[charges($)]]&gt;=20000,"20k+","15k-20k")))</f>
        <v>0-10K</v>
      </c>
    </row>
    <row r="474" spans="1:10">
      <c r="A474">
        <v>19</v>
      </c>
      <c r="B474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474" t="s">
        <v>6</v>
      </c>
      <c r="D474">
        <v>29.8</v>
      </c>
      <c r="E474" t="str">
        <f>IF(Table13[[#This Row],[bmi]]&lt;18.5,"under weight",IF(Table13[[#This Row],[bmi]]&lt;=24.9,"normal weight",IF(Table13[[#This Row],[bmi]]&lt;=29.9,"overweight","obesity")))</f>
        <v>overweight</v>
      </c>
      <c r="F474">
        <v>0</v>
      </c>
      <c r="G474" t="s">
        <v>10</v>
      </c>
      <c r="H474" t="s">
        <v>8</v>
      </c>
      <c r="I474">
        <v>1744.4649999999999</v>
      </c>
      <c r="J474" t="str">
        <f>IF(Table13[[#This Row],[charges($)]]&lt;=10000,"0-10K",IF(Table13[[#This Row],[charges($)]]&lt;=15000,"10k-15k",IF(Table13[[#This Row],[charges($)]]&gt;=20000,"20k+","15k-20k")))</f>
        <v>0-10K</v>
      </c>
    </row>
    <row r="475" spans="1:10">
      <c r="A475">
        <v>47</v>
      </c>
      <c r="B47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475" t="s">
        <v>6</v>
      </c>
      <c r="D475">
        <v>33.344999999999999</v>
      </c>
      <c r="E475" t="str">
        <f>IF(Table13[[#This Row],[bmi]]&lt;18.5,"under weight",IF(Table13[[#This Row],[bmi]]&lt;=24.9,"normal weight",IF(Table13[[#This Row],[bmi]]&lt;=29.9,"overweight","obesity")))</f>
        <v>obesity</v>
      </c>
      <c r="F475">
        <v>0</v>
      </c>
      <c r="G475" t="s">
        <v>10</v>
      </c>
      <c r="H475" t="s">
        <v>13</v>
      </c>
      <c r="I475">
        <v>20878.78443</v>
      </c>
      <c r="J475" t="str">
        <f>IF(Table13[[#This Row],[charges($)]]&lt;=10000,"0-10K",IF(Table13[[#This Row],[charges($)]]&lt;=15000,"10k-15k",IF(Table13[[#This Row],[charges($)]]&gt;=20000,"20k+","15k-20k")))</f>
        <v>20k+</v>
      </c>
    </row>
    <row r="476" spans="1:10">
      <c r="A476">
        <v>54</v>
      </c>
      <c r="B476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76" t="s">
        <v>9</v>
      </c>
      <c r="D476">
        <v>25.1</v>
      </c>
      <c r="E476" t="str">
        <f>IF(Table13[[#This Row],[bmi]]&lt;18.5,"under weight",IF(Table13[[#This Row],[bmi]]&lt;=24.9,"normal weight",IF(Table13[[#This Row],[bmi]]&lt;=29.9,"overweight","obesity")))</f>
        <v>overweight</v>
      </c>
      <c r="F476">
        <v>3</v>
      </c>
      <c r="G476" t="s">
        <v>7</v>
      </c>
      <c r="H476" t="s">
        <v>8</v>
      </c>
      <c r="I476">
        <v>25382.296999999999</v>
      </c>
      <c r="J476" t="str">
        <f>IF(Table13[[#This Row],[charges($)]]&lt;=10000,"0-10K",IF(Table13[[#This Row],[charges($)]]&lt;=15000,"10k-15k",IF(Table13[[#This Row],[charges($)]]&gt;=20000,"20k+","15k-20k")))</f>
        <v>20k+</v>
      </c>
    </row>
    <row r="477" spans="1:10">
      <c r="A477">
        <v>61</v>
      </c>
      <c r="B477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477" t="s">
        <v>9</v>
      </c>
      <c r="D477">
        <v>28.31</v>
      </c>
      <c r="E477" t="str">
        <f>IF(Table13[[#This Row],[bmi]]&lt;18.5,"under weight",IF(Table13[[#This Row],[bmi]]&lt;=24.9,"normal weight",IF(Table13[[#This Row],[bmi]]&lt;=29.9,"overweight","obesity")))</f>
        <v>overweight</v>
      </c>
      <c r="F477">
        <v>1</v>
      </c>
      <c r="G477" t="s">
        <v>7</v>
      </c>
      <c r="H477" t="s">
        <v>12</v>
      </c>
      <c r="I477">
        <v>28868.6639</v>
      </c>
      <c r="J477" t="str">
        <f>IF(Table13[[#This Row],[charges($)]]&lt;=10000,"0-10K",IF(Table13[[#This Row],[charges($)]]&lt;=15000,"10k-15k",IF(Table13[[#This Row],[charges($)]]&gt;=20000,"20k+","15k-20k")))</f>
        <v>20k+</v>
      </c>
    </row>
    <row r="478" spans="1:10">
      <c r="A478">
        <v>24</v>
      </c>
      <c r="B47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78" t="s">
        <v>9</v>
      </c>
      <c r="D478">
        <v>28.5</v>
      </c>
      <c r="E478" t="str">
        <f>IF(Table13[[#This Row],[bmi]]&lt;18.5,"under weight",IF(Table13[[#This Row],[bmi]]&lt;=24.9,"normal weight",IF(Table13[[#This Row],[bmi]]&lt;=29.9,"overweight","obesity")))</f>
        <v>overweight</v>
      </c>
      <c r="F478">
        <v>0</v>
      </c>
      <c r="G478" t="s">
        <v>7</v>
      </c>
      <c r="H478" t="s">
        <v>13</v>
      </c>
      <c r="I478">
        <v>35147.528480000001</v>
      </c>
      <c r="J478" t="str">
        <f>IF(Table13[[#This Row],[charges($)]]&lt;=10000,"0-10K",IF(Table13[[#This Row],[charges($)]]&lt;=15000,"10k-15k",IF(Table13[[#This Row],[charges($)]]&gt;=20000,"20k+","15k-20k")))</f>
        <v>20k+</v>
      </c>
    </row>
    <row r="479" spans="1:10">
      <c r="A479">
        <v>25</v>
      </c>
      <c r="B47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79" t="s">
        <v>9</v>
      </c>
      <c r="D479">
        <v>35.625</v>
      </c>
      <c r="E479" t="str">
        <f>IF(Table13[[#This Row],[bmi]]&lt;18.5,"under weight",IF(Table13[[#This Row],[bmi]]&lt;=24.9,"normal weight",IF(Table13[[#This Row],[bmi]]&lt;=29.9,"overweight","obesity")))</f>
        <v>obesity</v>
      </c>
      <c r="F479">
        <v>0</v>
      </c>
      <c r="G479" t="s">
        <v>10</v>
      </c>
      <c r="H479" t="s">
        <v>12</v>
      </c>
      <c r="I479">
        <v>2534.3937500000002</v>
      </c>
      <c r="J479" t="str">
        <f>IF(Table13[[#This Row],[charges($)]]&lt;=10000,"0-10K",IF(Table13[[#This Row],[charges($)]]&lt;=15000,"10k-15k",IF(Table13[[#This Row],[charges($)]]&gt;=20000,"20k+","15k-20k")))</f>
        <v>0-10K</v>
      </c>
    </row>
    <row r="480" spans="1:10">
      <c r="A480">
        <v>21</v>
      </c>
      <c r="B48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80" t="s">
        <v>9</v>
      </c>
      <c r="D480">
        <v>36.85</v>
      </c>
      <c r="E480" t="str">
        <f>IF(Table13[[#This Row],[bmi]]&lt;18.5,"under weight",IF(Table13[[#This Row],[bmi]]&lt;=24.9,"normal weight",IF(Table13[[#This Row],[bmi]]&lt;=29.9,"overweight","obesity")))</f>
        <v>obesity</v>
      </c>
      <c r="F480">
        <v>0</v>
      </c>
      <c r="G480" t="s">
        <v>10</v>
      </c>
      <c r="H480" t="s">
        <v>11</v>
      </c>
      <c r="I480">
        <v>1534.3045</v>
      </c>
      <c r="J480" t="str">
        <f>IF(Table13[[#This Row],[charges($)]]&lt;=10000,"0-10K",IF(Table13[[#This Row],[charges($)]]&lt;=15000,"10k-15k",IF(Table13[[#This Row],[charges($)]]&gt;=20000,"20k+","15k-20k")))</f>
        <v>0-10K</v>
      </c>
    </row>
    <row r="481" spans="1:10">
      <c r="A481">
        <v>23</v>
      </c>
      <c r="B48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81" t="s">
        <v>9</v>
      </c>
      <c r="D481">
        <v>32.56</v>
      </c>
      <c r="E481" t="str">
        <f>IF(Table13[[#This Row],[bmi]]&lt;18.5,"under weight",IF(Table13[[#This Row],[bmi]]&lt;=24.9,"normal weight",IF(Table13[[#This Row],[bmi]]&lt;=29.9,"overweight","obesity")))</f>
        <v>obesity</v>
      </c>
      <c r="F481">
        <v>0</v>
      </c>
      <c r="G481" t="s">
        <v>10</v>
      </c>
      <c r="H481" t="s">
        <v>11</v>
      </c>
      <c r="I481">
        <v>1824.2854</v>
      </c>
      <c r="J481" t="str">
        <f>IF(Table13[[#This Row],[charges($)]]&lt;=10000,"0-10K",IF(Table13[[#This Row],[charges($)]]&lt;=15000,"10k-15k",IF(Table13[[#This Row],[charges($)]]&gt;=20000,"20k+","15k-20k")))</f>
        <v>0-10K</v>
      </c>
    </row>
    <row r="482" spans="1:10">
      <c r="A482">
        <v>63</v>
      </c>
      <c r="B482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482" t="s">
        <v>9</v>
      </c>
      <c r="D482">
        <v>41.325000000000003</v>
      </c>
      <c r="E482" t="str">
        <f>IF(Table13[[#This Row],[bmi]]&lt;18.5,"under weight",IF(Table13[[#This Row],[bmi]]&lt;=24.9,"normal weight",IF(Table13[[#This Row],[bmi]]&lt;=29.9,"overweight","obesity")))</f>
        <v>obesity</v>
      </c>
      <c r="F482">
        <v>3</v>
      </c>
      <c r="G482" t="s">
        <v>10</v>
      </c>
      <c r="H482" t="s">
        <v>12</v>
      </c>
      <c r="I482">
        <v>15555.188749999999</v>
      </c>
      <c r="J482" t="str">
        <f>IF(Table13[[#This Row],[charges($)]]&lt;=10000,"0-10K",IF(Table13[[#This Row],[charges($)]]&lt;=15000,"10k-15k",IF(Table13[[#This Row],[charges($)]]&gt;=20000,"20k+","15k-20k")))</f>
        <v>15k-20k</v>
      </c>
    </row>
    <row r="483" spans="1:10">
      <c r="A483">
        <v>49</v>
      </c>
      <c r="B48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483" t="s">
        <v>9</v>
      </c>
      <c r="D483">
        <v>37.51</v>
      </c>
      <c r="E483" t="str">
        <f>IF(Table13[[#This Row],[bmi]]&lt;18.5,"under weight",IF(Table13[[#This Row],[bmi]]&lt;=24.9,"normal weight",IF(Table13[[#This Row],[bmi]]&lt;=29.9,"overweight","obesity")))</f>
        <v>obesity</v>
      </c>
      <c r="F483">
        <v>2</v>
      </c>
      <c r="G483" t="s">
        <v>10</v>
      </c>
      <c r="H483" t="s">
        <v>11</v>
      </c>
      <c r="I483">
        <v>9304.7019</v>
      </c>
      <c r="J483" t="str">
        <f>IF(Table13[[#This Row],[charges($)]]&lt;=10000,"0-10K",IF(Table13[[#This Row],[charges($)]]&lt;=15000,"10k-15k",IF(Table13[[#This Row],[charges($)]]&gt;=20000,"20k+","15k-20k")))</f>
        <v>0-10K</v>
      </c>
    </row>
    <row r="484" spans="1:10">
      <c r="A484">
        <v>18</v>
      </c>
      <c r="B484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484" t="s">
        <v>6</v>
      </c>
      <c r="D484">
        <v>31.35</v>
      </c>
      <c r="E484" t="str">
        <f>IF(Table13[[#This Row],[bmi]]&lt;18.5,"under weight",IF(Table13[[#This Row],[bmi]]&lt;=24.9,"normal weight",IF(Table13[[#This Row],[bmi]]&lt;=29.9,"overweight","obesity")))</f>
        <v>obesity</v>
      </c>
      <c r="F484">
        <v>0</v>
      </c>
      <c r="G484" t="s">
        <v>10</v>
      </c>
      <c r="H484" t="s">
        <v>11</v>
      </c>
      <c r="I484">
        <v>1622.1885</v>
      </c>
      <c r="J484" t="str">
        <f>IF(Table13[[#This Row],[charges($)]]&lt;=10000,"0-10K",IF(Table13[[#This Row],[charges($)]]&lt;=15000,"10k-15k",IF(Table13[[#This Row],[charges($)]]&gt;=20000,"20k+","15k-20k")))</f>
        <v>0-10K</v>
      </c>
    </row>
    <row r="485" spans="1:10">
      <c r="A485">
        <v>51</v>
      </c>
      <c r="B48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85" t="s">
        <v>6</v>
      </c>
      <c r="D485">
        <v>39.5</v>
      </c>
      <c r="E485" t="str">
        <f>IF(Table13[[#This Row],[bmi]]&lt;18.5,"under weight",IF(Table13[[#This Row],[bmi]]&lt;=24.9,"normal weight",IF(Table13[[#This Row],[bmi]]&lt;=29.9,"overweight","obesity")))</f>
        <v>obesity</v>
      </c>
      <c r="F485">
        <v>1</v>
      </c>
      <c r="G485" t="s">
        <v>10</v>
      </c>
      <c r="H485" t="s">
        <v>8</v>
      </c>
      <c r="I485">
        <v>9880.0679999999993</v>
      </c>
      <c r="J485" t="str">
        <f>IF(Table13[[#This Row],[charges($)]]&lt;=10000,"0-10K",IF(Table13[[#This Row],[charges($)]]&lt;=15000,"10k-15k",IF(Table13[[#This Row],[charges($)]]&gt;=20000,"20k+","15k-20k")))</f>
        <v>0-10K</v>
      </c>
    </row>
    <row r="486" spans="1:10">
      <c r="A486">
        <v>48</v>
      </c>
      <c r="B48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486" t="s">
        <v>9</v>
      </c>
      <c r="D486">
        <v>34.299999999999997</v>
      </c>
      <c r="E486" t="str">
        <f>IF(Table13[[#This Row],[bmi]]&lt;18.5,"under weight",IF(Table13[[#This Row],[bmi]]&lt;=24.9,"normal weight",IF(Table13[[#This Row],[bmi]]&lt;=29.9,"overweight","obesity")))</f>
        <v>obesity</v>
      </c>
      <c r="F486">
        <v>3</v>
      </c>
      <c r="G486" t="s">
        <v>10</v>
      </c>
      <c r="H486" t="s">
        <v>8</v>
      </c>
      <c r="I486">
        <v>9563.0290000000005</v>
      </c>
      <c r="J486" t="str">
        <f>IF(Table13[[#This Row],[charges($)]]&lt;=10000,"0-10K",IF(Table13[[#This Row],[charges($)]]&lt;=15000,"10k-15k",IF(Table13[[#This Row],[charges($)]]&gt;=20000,"20k+","15k-20k")))</f>
        <v>0-10K</v>
      </c>
    </row>
    <row r="487" spans="1:10">
      <c r="A487">
        <v>31</v>
      </c>
      <c r="B48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87" t="s">
        <v>6</v>
      </c>
      <c r="D487">
        <v>31.065000000000001</v>
      </c>
      <c r="E487" t="str">
        <f>IF(Table13[[#This Row],[bmi]]&lt;18.5,"under weight",IF(Table13[[#This Row],[bmi]]&lt;=24.9,"normal weight",IF(Table13[[#This Row],[bmi]]&lt;=29.9,"overweight","obesity")))</f>
        <v>obesity</v>
      </c>
      <c r="F487">
        <v>0</v>
      </c>
      <c r="G487" t="s">
        <v>10</v>
      </c>
      <c r="H487" t="s">
        <v>13</v>
      </c>
      <c r="I487">
        <v>4347.0233500000004</v>
      </c>
      <c r="J487" t="str">
        <f>IF(Table13[[#This Row],[charges($)]]&lt;=10000,"0-10K",IF(Table13[[#This Row],[charges($)]]&lt;=15000,"10k-15k",IF(Table13[[#This Row],[charges($)]]&gt;=20000,"20k+","15k-20k")))</f>
        <v>0-10K</v>
      </c>
    </row>
    <row r="488" spans="1:10">
      <c r="A488">
        <v>54</v>
      </c>
      <c r="B48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88" t="s">
        <v>6</v>
      </c>
      <c r="D488">
        <v>21.47</v>
      </c>
      <c r="E488" t="str">
        <f>IF(Table13[[#This Row],[bmi]]&lt;18.5,"under weight",IF(Table13[[#This Row],[bmi]]&lt;=24.9,"normal weight",IF(Table13[[#This Row],[bmi]]&lt;=29.9,"overweight","obesity")))</f>
        <v>normal weight</v>
      </c>
      <c r="F488">
        <v>3</v>
      </c>
      <c r="G488" t="s">
        <v>10</v>
      </c>
      <c r="H488" t="s">
        <v>12</v>
      </c>
      <c r="I488">
        <v>12475.3513</v>
      </c>
      <c r="J488" t="str">
        <f>IF(Table13[[#This Row],[charges($)]]&lt;=10000,"0-10K",IF(Table13[[#This Row],[charges($)]]&lt;=15000,"10k-15k",IF(Table13[[#This Row],[charges($)]]&gt;=20000,"20k+","15k-20k")))</f>
        <v>10k-15k</v>
      </c>
    </row>
    <row r="489" spans="1:10">
      <c r="A489">
        <v>19</v>
      </c>
      <c r="B489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489" t="s">
        <v>9</v>
      </c>
      <c r="D489">
        <v>28.7</v>
      </c>
      <c r="E489" t="str">
        <f>IF(Table13[[#This Row],[bmi]]&lt;18.5,"under weight",IF(Table13[[#This Row],[bmi]]&lt;=24.9,"normal weight",IF(Table13[[#This Row],[bmi]]&lt;=29.9,"overweight","obesity")))</f>
        <v>overweight</v>
      </c>
      <c r="F489">
        <v>0</v>
      </c>
      <c r="G489" t="s">
        <v>10</v>
      </c>
      <c r="H489" t="s">
        <v>8</v>
      </c>
      <c r="I489">
        <v>1253.9359999999999</v>
      </c>
      <c r="J489" t="str">
        <f>IF(Table13[[#This Row],[charges($)]]&lt;=10000,"0-10K",IF(Table13[[#This Row],[charges($)]]&lt;=15000,"10k-15k",IF(Table13[[#This Row],[charges($)]]&gt;=20000,"20k+","15k-20k")))</f>
        <v>0-10K</v>
      </c>
    </row>
    <row r="490" spans="1:10">
      <c r="A490">
        <v>44</v>
      </c>
      <c r="B49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490" t="s">
        <v>6</v>
      </c>
      <c r="D490">
        <v>38.06</v>
      </c>
      <c r="E490" t="str">
        <f>IF(Table13[[#This Row],[bmi]]&lt;18.5,"under weight",IF(Table13[[#This Row],[bmi]]&lt;=24.9,"normal weight",IF(Table13[[#This Row],[bmi]]&lt;=29.9,"overweight","obesity")))</f>
        <v>obesity</v>
      </c>
      <c r="F490">
        <v>0</v>
      </c>
      <c r="G490" t="s">
        <v>7</v>
      </c>
      <c r="H490" t="s">
        <v>11</v>
      </c>
      <c r="I490">
        <v>48885.135609999998</v>
      </c>
      <c r="J490" t="str">
        <f>IF(Table13[[#This Row],[charges($)]]&lt;=10000,"0-10K",IF(Table13[[#This Row],[charges($)]]&lt;=15000,"10k-15k",IF(Table13[[#This Row],[charges($)]]&gt;=20000,"20k+","15k-20k")))</f>
        <v>20k+</v>
      </c>
    </row>
    <row r="491" spans="1:10">
      <c r="A491">
        <v>53</v>
      </c>
      <c r="B49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491" t="s">
        <v>9</v>
      </c>
      <c r="D491">
        <v>31.16</v>
      </c>
      <c r="E491" t="str">
        <f>IF(Table13[[#This Row],[bmi]]&lt;18.5,"under weight",IF(Table13[[#This Row],[bmi]]&lt;=24.9,"normal weight",IF(Table13[[#This Row],[bmi]]&lt;=29.9,"overweight","obesity")))</f>
        <v>obesity</v>
      </c>
      <c r="F491">
        <v>1</v>
      </c>
      <c r="G491" t="s">
        <v>10</v>
      </c>
      <c r="H491" t="s">
        <v>12</v>
      </c>
      <c r="I491">
        <v>10461.9794</v>
      </c>
      <c r="J491" t="str">
        <f>IF(Table13[[#This Row],[charges($)]]&lt;=10000,"0-10K",IF(Table13[[#This Row],[charges($)]]&lt;=15000,"10k-15k",IF(Table13[[#This Row],[charges($)]]&gt;=20000,"20k+","15k-20k")))</f>
        <v>10k-15k</v>
      </c>
    </row>
    <row r="492" spans="1:10">
      <c r="A492">
        <v>19</v>
      </c>
      <c r="B492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492" t="s">
        <v>6</v>
      </c>
      <c r="D492">
        <v>32.9</v>
      </c>
      <c r="E492" t="str">
        <f>IF(Table13[[#This Row],[bmi]]&lt;18.5,"under weight",IF(Table13[[#This Row],[bmi]]&lt;=24.9,"normal weight",IF(Table13[[#This Row],[bmi]]&lt;=29.9,"overweight","obesity")))</f>
        <v>obesity</v>
      </c>
      <c r="F492">
        <v>0</v>
      </c>
      <c r="G492" t="s">
        <v>10</v>
      </c>
      <c r="H492" t="s">
        <v>8</v>
      </c>
      <c r="I492">
        <v>1748.7739999999999</v>
      </c>
      <c r="J492" t="str">
        <f>IF(Table13[[#This Row],[charges($)]]&lt;=10000,"0-10K",IF(Table13[[#This Row],[charges($)]]&lt;=15000,"10k-15k",IF(Table13[[#This Row],[charges($)]]&gt;=20000,"20k+","15k-20k")))</f>
        <v>0-10K</v>
      </c>
    </row>
    <row r="493" spans="1:10">
      <c r="A493">
        <v>61</v>
      </c>
      <c r="B493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493" t="s">
        <v>6</v>
      </c>
      <c r="D493">
        <v>25.08</v>
      </c>
      <c r="E493" t="str">
        <f>IF(Table13[[#This Row],[bmi]]&lt;18.5,"under weight",IF(Table13[[#This Row],[bmi]]&lt;=24.9,"normal weight",IF(Table13[[#This Row],[bmi]]&lt;=29.9,"overweight","obesity")))</f>
        <v>overweight</v>
      </c>
      <c r="F493">
        <v>0</v>
      </c>
      <c r="G493" t="s">
        <v>10</v>
      </c>
      <c r="H493" t="s">
        <v>11</v>
      </c>
      <c r="I493">
        <v>24513.091260000001</v>
      </c>
      <c r="J493" t="str">
        <f>IF(Table13[[#This Row],[charges($)]]&lt;=10000,"0-10K",IF(Table13[[#This Row],[charges($)]]&lt;=15000,"10k-15k",IF(Table13[[#This Row],[charges($)]]&gt;=20000,"20k+","15k-20k")))</f>
        <v>20k+</v>
      </c>
    </row>
    <row r="494" spans="1:10">
      <c r="A494">
        <v>18</v>
      </c>
      <c r="B494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494" t="s">
        <v>6</v>
      </c>
      <c r="D494">
        <v>25.08</v>
      </c>
      <c r="E494" t="str">
        <f>IF(Table13[[#This Row],[bmi]]&lt;18.5,"under weight",IF(Table13[[#This Row],[bmi]]&lt;=24.9,"normal weight",IF(Table13[[#This Row],[bmi]]&lt;=29.9,"overweight","obesity")))</f>
        <v>overweight</v>
      </c>
      <c r="F494">
        <v>0</v>
      </c>
      <c r="G494" t="s">
        <v>10</v>
      </c>
      <c r="H494" t="s">
        <v>13</v>
      </c>
      <c r="I494">
        <v>2196.4731999999999</v>
      </c>
      <c r="J494" t="str">
        <f>IF(Table13[[#This Row],[charges($)]]&lt;=10000,"0-10K",IF(Table13[[#This Row],[charges($)]]&lt;=15000,"10k-15k",IF(Table13[[#This Row],[charges($)]]&gt;=20000,"20k+","15k-20k")))</f>
        <v>0-10K</v>
      </c>
    </row>
    <row r="495" spans="1:10">
      <c r="A495">
        <v>61</v>
      </c>
      <c r="B495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495" t="s">
        <v>9</v>
      </c>
      <c r="D495">
        <v>43.4</v>
      </c>
      <c r="E495" t="str">
        <f>IF(Table13[[#This Row],[bmi]]&lt;18.5,"under weight",IF(Table13[[#This Row],[bmi]]&lt;=24.9,"normal weight",IF(Table13[[#This Row],[bmi]]&lt;=29.9,"overweight","obesity")))</f>
        <v>obesity</v>
      </c>
      <c r="F495">
        <v>0</v>
      </c>
      <c r="G495" t="s">
        <v>10</v>
      </c>
      <c r="H495" t="s">
        <v>8</v>
      </c>
      <c r="I495">
        <v>12574.049000000001</v>
      </c>
      <c r="J495" t="str">
        <f>IF(Table13[[#This Row],[charges($)]]&lt;=10000,"0-10K",IF(Table13[[#This Row],[charges($)]]&lt;=15000,"10k-15k",IF(Table13[[#This Row],[charges($)]]&gt;=20000,"20k+","15k-20k")))</f>
        <v>10k-15k</v>
      </c>
    </row>
    <row r="496" spans="1:10">
      <c r="A496">
        <v>21</v>
      </c>
      <c r="B49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496" t="s">
        <v>9</v>
      </c>
      <c r="D496">
        <v>25.7</v>
      </c>
      <c r="E496" t="str">
        <f>IF(Table13[[#This Row],[bmi]]&lt;18.5,"under weight",IF(Table13[[#This Row],[bmi]]&lt;=24.9,"normal weight",IF(Table13[[#This Row],[bmi]]&lt;=29.9,"overweight","obesity")))</f>
        <v>overweight</v>
      </c>
      <c r="F496">
        <v>4</v>
      </c>
      <c r="G496" t="s">
        <v>7</v>
      </c>
      <c r="H496" t="s">
        <v>8</v>
      </c>
      <c r="I496">
        <v>17942.106</v>
      </c>
      <c r="J496" t="str">
        <f>IF(Table13[[#This Row],[charges($)]]&lt;=10000,"0-10K",IF(Table13[[#This Row],[charges($)]]&lt;=15000,"10k-15k",IF(Table13[[#This Row],[charges($)]]&gt;=20000,"20k+","15k-20k")))</f>
        <v>15k-20k</v>
      </c>
    </row>
    <row r="497" spans="1:10">
      <c r="A497">
        <v>20</v>
      </c>
      <c r="B497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497" t="s">
        <v>9</v>
      </c>
      <c r="D497">
        <v>27.93</v>
      </c>
      <c r="E497" t="str">
        <f>IF(Table13[[#This Row],[bmi]]&lt;18.5,"under weight",IF(Table13[[#This Row],[bmi]]&lt;=24.9,"normal weight",IF(Table13[[#This Row],[bmi]]&lt;=29.9,"overweight","obesity")))</f>
        <v>overweight</v>
      </c>
      <c r="F497">
        <v>0</v>
      </c>
      <c r="G497" t="s">
        <v>10</v>
      </c>
      <c r="H497" t="s">
        <v>13</v>
      </c>
      <c r="I497">
        <v>1967.0227</v>
      </c>
      <c r="J497" t="str">
        <f>IF(Table13[[#This Row],[charges($)]]&lt;=10000,"0-10K",IF(Table13[[#This Row],[charges($)]]&lt;=15000,"10k-15k",IF(Table13[[#This Row],[charges($)]]&gt;=20000,"20k+","15k-20k")))</f>
        <v>0-10K</v>
      </c>
    </row>
    <row r="498" spans="1:10">
      <c r="A498">
        <v>31</v>
      </c>
      <c r="B49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498" t="s">
        <v>6</v>
      </c>
      <c r="D498">
        <v>23.6</v>
      </c>
      <c r="E498" t="str">
        <f>IF(Table13[[#This Row],[bmi]]&lt;18.5,"under weight",IF(Table13[[#This Row],[bmi]]&lt;=24.9,"normal weight",IF(Table13[[#This Row],[bmi]]&lt;=29.9,"overweight","obesity")))</f>
        <v>normal weight</v>
      </c>
      <c r="F498">
        <v>2</v>
      </c>
      <c r="G498" t="s">
        <v>10</v>
      </c>
      <c r="H498" t="s">
        <v>8</v>
      </c>
      <c r="I498">
        <v>4931.6469999999999</v>
      </c>
      <c r="J498" t="str">
        <f>IF(Table13[[#This Row],[charges($)]]&lt;=10000,"0-10K",IF(Table13[[#This Row],[charges($)]]&lt;=15000,"10k-15k",IF(Table13[[#This Row],[charges($)]]&gt;=20000,"20k+","15k-20k")))</f>
        <v>0-10K</v>
      </c>
    </row>
    <row r="499" spans="1:10">
      <c r="A499">
        <v>45</v>
      </c>
      <c r="B49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499" t="s">
        <v>9</v>
      </c>
      <c r="D499">
        <v>28.7</v>
      </c>
      <c r="E499" t="str">
        <f>IF(Table13[[#This Row],[bmi]]&lt;18.5,"under weight",IF(Table13[[#This Row],[bmi]]&lt;=24.9,"normal weight",IF(Table13[[#This Row],[bmi]]&lt;=29.9,"overweight","obesity")))</f>
        <v>overweight</v>
      </c>
      <c r="F499">
        <v>2</v>
      </c>
      <c r="G499" t="s">
        <v>10</v>
      </c>
      <c r="H499" t="s">
        <v>8</v>
      </c>
      <c r="I499">
        <v>8027.9679999999998</v>
      </c>
      <c r="J499" t="str">
        <f>IF(Table13[[#This Row],[charges($)]]&lt;=10000,"0-10K",IF(Table13[[#This Row],[charges($)]]&lt;=15000,"10k-15k",IF(Table13[[#This Row],[charges($)]]&gt;=20000,"20k+","15k-20k")))</f>
        <v>0-10K</v>
      </c>
    </row>
    <row r="500" spans="1:10">
      <c r="A500">
        <v>44</v>
      </c>
      <c r="B50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00" t="s">
        <v>6</v>
      </c>
      <c r="D500">
        <v>23.98</v>
      </c>
      <c r="E500" t="str">
        <f>IF(Table13[[#This Row],[bmi]]&lt;18.5,"under weight",IF(Table13[[#This Row],[bmi]]&lt;=24.9,"normal weight",IF(Table13[[#This Row],[bmi]]&lt;=29.9,"overweight","obesity")))</f>
        <v>normal weight</v>
      </c>
      <c r="F500">
        <v>2</v>
      </c>
      <c r="G500" t="s">
        <v>10</v>
      </c>
      <c r="H500" t="s">
        <v>11</v>
      </c>
      <c r="I500">
        <v>8211.1002000000008</v>
      </c>
      <c r="J500" t="str">
        <f>IF(Table13[[#This Row],[charges($)]]&lt;=10000,"0-10K",IF(Table13[[#This Row],[charges($)]]&lt;=15000,"10k-15k",IF(Table13[[#This Row],[charges($)]]&gt;=20000,"20k+","15k-20k")))</f>
        <v>0-10K</v>
      </c>
    </row>
    <row r="501" spans="1:10">
      <c r="A501">
        <v>62</v>
      </c>
      <c r="B501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501" t="s">
        <v>6</v>
      </c>
      <c r="D501">
        <v>39.200000000000003</v>
      </c>
      <c r="E501" t="str">
        <f>IF(Table13[[#This Row],[bmi]]&lt;18.5,"under weight",IF(Table13[[#This Row],[bmi]]&lt;=24.9,"normal weight",IF(Table13[[#This Row],[bmi]]&lt;=29.9,"overweight","obesity")))</f>
        <v>obesity</v>
      </c>
      <c r="F501">
        <v>0</v>
      </c>
      <c r="G501" t="s">
        <v>10</v>
      </c>
      <c r="H501" t="s">
        <v>8</v>
      </c>
      <c r="I501">
        <v>13470.86</v>
      </c>
      <c r="J501" t="str">
        <f>IF(Table13[[#This Row],[charges($)]]&lt;=10000,"0-10K",IF(Table13[[#This Row],[charges($)]]&lt;=15000,"10k-15k",IF(Table13[[#This Row],[charges($)]]&gt;=20000,"20k+","15k-20k")))</f>
        <v>10k-15k</v>
      </c>
    </row>
    <row r="502" spans="1:10">
      <c r="A502">
        <v>29</v>
      </c>
      <c r="B50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502" t="s">
        <v>9</v>
      </c>
      <c r="D502">
        <v>34.4</v>
      </c>
      <c r="E502" t="str">
        <f>IF(Table13[[#This Row],[bmi]]&lt;18.5,"under weight",IF(Table13[[#This Row],[bmi]]&lt;=24.9,"normal weight",IF(Table13[[#This Row],[bmi]]&lt;=29.9,"overweight","obesity")))</f>
        <v>obesity</v>
      </c>
      <c r="F502">
        <v>0</v>
      </c>
      <c r="G502" t="s">
        <v>7</v>
      </c>
      <c r="H502" t="s">
        <v>8</v>
      </c>
      <c r="I502">
        <v>36197.699000000001</v>
      </c>
      <c r="J502" t="str">
        <f>IF(Table13[[#This Row],[charges($)]]&lt;=10000,"0-10K",IF(Table13[[#This Row],[charges($)]]&lt;=15000,"10k-15k",IF(Table13[[#This Row],[charges($)]]&gt;=20000,"20k+","15k-20k")))</f>
        <v>20k+</v>
      </c>
    </row>
    <row r="503" spans="1:10">
      <c r="A503">
        <v>43</v>
      </c>
      <c r="B50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03" t="s">
        <v>9</v>
      </c>
      <c r="D503">
        <v>26.03</v>
      </c>
      <c r="E503" t="str">
        <f>IF(Table13[[#This Row],[bmi]]&lt;18.5,"under weight",IF(Table13[[#This Row],[bmi]]&lt;=24.9,"normal weight",IF(Table13[[#This Row],[bmi]]&lt;=29.9,"overweight","obesity")))</f>
        <v>overweight</v>
      </c>
      <c r="F503">
        <v>0</v>
      </c>
      <c r="G503" t="s">
        <v>10</v>
      </c>
      <c r="H503" t="s">
        <v>13</v>
      </c>
      <c r="I503">
        <v>6837.3687</v>
      </c>
      <c r="J503" t="str">
        <f>IF(Table13[[#This Row],[charges($)]]&lt;=10000,"0-10K",IF(Table13[[#This Row],[charges($)]]&lt;=15000,"10k-15k",IF(Table13[[#This Row],[charges($)]]&gt;=20000,"20k+","15k-20k")))</f>
        <v>0-10K</v>
      </c>
    </row>
    <row r="504" spans="1:10">
      <c r="A504">
        <v>51</v>
      </c>
      <c r="B50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04" t="s">
        <v>9</v>
      </c>
      <c r="D504">
        <v>23.21</v>
      </c>
      <c r="E504" t="str">
        <f>IF(Table13[[#This Row],[bmi]]&lt;18.5,"under weight",IF(Table13[[#This Row],[bmi]]&lt;=24.9,"normal weight",IF(Table13[[#This Row],[bmi]]&lt;=29.9,"overweight","obesity")))</f>
        <v>normal weight</v>
      </c>
      <c r="F504">
        <v>1</v>
      </c>
      <c r="G504" t="s">
        <v>7</v>
      </c>
      <c r="H504" t="s">
        <v>11</v>
      </c>
      <c r="I504">
        <v>22218.1149</v>
      </c>
      <c r="J504" t="str">
        <f>IF(Table13[[#This Row],[charges($)]]&lt;=10000,"0-10K",IF(Table13[[#This Row],[charges($)]]&lt;=15000,"10k-15k",IF(Table13[[#This Row],[charges($)]]&gt;=20000,"20k+","15k-20k")))</f>
        <v>20k+</v>
      </c>
    </row>
    <row r="505" spans="1:10">
      <c r="A505">
        <v>19</v>
      </c>
      <c r="B505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505" t="s">
        <v>9</v>
      </c>
      <c r="D505">
        <v>30.25</v>
      </c>
      <c r="E505" t="str">
        <f>IF(Table13[[#This Row],[bmi]]&lt;18.5,"under weight",IF(Table13[[#This Row],[bmi]]&lt;=24.9,"normal weight",IF(Table13[[#This Row],[bmi]]&lt;=29.9,"overweight","obesity")))</f>
        <v>obesity</v>
      </c>
      <c r="F505">
        <v>0</v>
      </c>
      <c r="G505" t="s">
        <v>7</v>
      </c>
      <c r="H505" t="s">
        <v>11</v>
      </c>
      <c r="I505">
        <v>32548.340499999998</v>
      </c>
      <c r="J505" t="str">
        <f>IF(Table13[[#This Row],[charges($)]]&lt;=10000,"0-10K",IF(Table13[[#This Row],[charges($)]]&lt;=15000,"10k-15k",IF(Table13[[#This Row],[charges($)]]&gt;=20000,"20k+","15k-20k")))</f>
        <v>20k+</v>
      </c>
    </row>
    <row r="506" spans="1:10">
      <c r="A506">
        <v>38</v>
      </c>
      <c r="B50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06" t="s">
        <v>6</v>
      </c>
      <c r="D506">
        <v>28.93</v>
      </c>
      <c r="E506" t="str">
        <f>IF(Table13[[#This Row],[bmi]]&lt;18.5,"under weight",IF(Table13[[#This Row],[bmi]]&lt;=24.9,"normal weight",IF(Table13[[#This Row],[bmi]]&lt;=29.9,"overweight","obesity")))</f>
        <v>overweight</v>
      </c>
      <c r="F506">
        <v>1</v>
      </c>
      <c r="G506" t="s">
        <v>10</v>
      </c>
      <c r="H506" t="s">
        <v>11</v>
      </c>
      <c r="I506">
        <v>5974.3846999999996</v>
      </c>
      <c r="J506" t="str">
        <f>IF(Table13[[#This Row],[charges($)]]&lt;=10000,"0-10K",IF(Table13[[#This Row],[charges($)]]&lt;=15000,"10k-15k",IF(Table13[[#This Row],[charges($)]]&gt;=20000,"20k+","15k-20k")))</f>
        <v>0-10K</v>
      </c>
    </row>
    <row r="507" spans="1:10">
      <c r="A507">
        <v>37</v>
      </c>
      <c r="B50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07" t="s">
        <v>9</v>
      </c>
      <c r="D507">
        <v>30.875</v>
      </c>
      <c r="E507" t="str">
        <f>IF(Table13[[#This Row],[bmi]]&lt;18.5,"under weight",IF(Table13[[#This Row],[bmi]]&lt;=24.9,"normal weight",IF(Table13[[#This Row],[bmi]]&lt;=29.9,"overweight","obesity")))</f>
        <v>obesity</v>
      </c>
      <c r="F507">
        <v>3</v>
      </c>
      <c r="G507" t="s">
        <v>10</v>
      </c>
      <c r="H507" t="s">
        <v>12</v>
      </c>
      <c r="I507">
        <v>6796.8632500000003</v>
      </c>
      <c r="J507" t="str">
        <f>IF(Table13[[#This Row],[charges($)]]&lt;=10000,"0-10K",IF(Table13[[#This Row],[charges($)]]&lt;=15000,"10k-15k",IF(Table13[[#This Row],[charges($)]]&gt;=20000,"20k+","15k-20k")))</f>
        <v>0-10K</v>
      </c>
    </row>
    <row r="508" spans="1:10">
      <c r="A508">
        <v>22</v>
      </c>
      <c r="B50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508" t="s">
        <v>9</v>
      </c>
      <c r="D508">
        <v>31.35</v>
      </c>
      <c r="E508" t="str">
        <f>IF(Table13[[#This Row],[bmi]]&lt;18.5,"under weight",IF(Table13[[#This Row],[bmi]]&lt;=24.9,"normal weight",IF(Table13[[#This Row],[bmi]]&lt;=29.9,"overweight","obesity")))</f>
        <v>obesity</v>
      </c>
      <c r="F508">
        <v>1</v>
      </c>
      <c r="G508" t="s">
        <v>10</v>
      </c>
      <c r="H508" t="s">
        <v>12</v>
      </c>
      <c r="I508">
        <v>2643.2685000000001</v>
      </c>
      <c r="J508" t="str">
        <f>IF(Table13[[#This Row],[charges($)]]&lt;=10000,"0-10K",IF(Table13[[#This Row],[charges($)]]&lt;=15000,"10k-15k",IF(Table13[[#This Row],[charges($)]]&gt;=20000,"20k+","15k-20k")))</f>
        <v>0-10K</v>
      </c>
    </row>
    <row r="509" spans="1:10">
      <c r="A509">
        <v>21</v>
      </c>
      <c r="B50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509" t="s">
        <v>9</v>
      </c>
      <c r="D509">
        <v>23.75</v>
      </c>
      <c r="E509" t="str">
        <f>IF(Table13[[#This Row],[bmi]]&lt;18.5,"under weight",IF(Table13[[#This Row],[bmi]]&lt;=24.9,"normal weight",IF(Table13[[#This Row],[bmi]]&lt;=29.9,"overweight","obesity")))</f>
        <v>normal weight</v>
      </c>
      <c r="F509">
        <v>2</v>
      </c>
      <c r="G509" t="s">
        <v>10</v>
      </c>
      <c r="H509" t="s">
        <v>12</v>
      </c>
      <c r="I509">
        <v>3077.0954999999999</v>
      </c>
      <c r="J509" t="str">
        <f>IF(Table13[[#This Row],[charges($)]]&lt;=10000,"0-10K",IF(Table13[[#This Row],[charges($)]]&lt;=15000,"10k-15k",IF(Table13[[#This Row],[charges($)]]&gt;=20000,"20k+","15k-20k")))</f>
        <v>0-10K</v>
      </c>
    </row>
    <row r="510" spans="1:10">
      <c r="A510">
        <v>24</v>
      </c>
      <c r="B51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510" t="s">
        <v>6</v>
      </c>
      <c r="D510">
        <v>25.27</v>
      </c>
      <c r="E510" t="str">
        <f>IF(Table13[[#This Row],[bmi]]&lt;18.5,"under weight",IF(Table13[[#This Row],[bmi]]&lt;=24.9,"normal weight",IF(Table13[[#This Row],[bmi]]&lt;=29.9,"overweight","obesity")))</f>
        <v>overweight</v>
      </c>
      <c r="F510">
        <v>0</v>
      </c>
      <c r="G510" t="s">
        <v>10</v>
      </c>
      <c r="H510" t="s">
        <v>13</v>
      </c>
      <c r="I510">
        <v>3044.2132999999999</v>
      </c>
      <c r="J510" t="str">
        <f>IF(Table13[[#This Row],[charges($)]]&lt;=10000,"0-10K",IF(Table13[[#This Row],[charges($)]]&lt;=15000,"10k-15k",IF(Table13[[#This Row],[charges($)]]&gt;=20000,"20k+","15k-20k")))</f>
        <v>0-10K</v>
      </c>
    </row>
    <row r="511" spans="1:10">
      <c r="A511">
        <v>57</v>
      </c>
      <c r="B51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11" t="s">
        <v>6</v>
      </c>
      <c r="D511">
        <v>28.7</v>
      </c>
      <c r="E511" t="str">
        <f>IF(Table13[[#This Row],[bmi]]&lt;18.5,"under weight",IF(Table13[[#This Row],[bmi]]&lt;=24.9,"normal weight",IF(Table13[[#This Row],[bmi]]&lt;=29.9,"overweight","obesity")))</f>
        <v>overweight</v>
      </c>
      <c r="F511">
        <v>0</v>
      </c>
      <c r="G511" t="s">
        <v>10</v>
      </c>
      <c r="H511" t="s">
        <v>8</v>
      </c>
      <c r="I511">
        <v>11455.28</v>
      </c>
      <c r="J511" t="str">
        <f>IF(Table13[[#This Row],[charges($)]]&lt;=10000,"0-10K",IF(Table13[[#This Row],[charges($)]]&lt;=15000,"10k-15k",IF(Table13[[#This Row],[charges($)]]&gt;=20000,"20k+","15k-20k")))</f>
        <v>10k-15k</v>
      </c>
    </row>
    <row r="512" spans="1:10">
      <c r="A512">
        <v>56</v>
      </c>
      <c r="B512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12" t="s">
        <v>9</v>
      </c>
      <c r="D512">
        <v>32.11</v>
      </c>
      <c r="E512" t="str">
        <f>IF(Table13[[#This Row],[bmi]]&lt;18.5,"under weight",IF(Table13[[#This Row],[bmi]]&lt;=24.9,"normal weight",IF(Table13[[#This Row],[bmi]]&lt;=29.9,"overweight","obesity")))</f>
        <v>obesity</v>
      </c>
      <c r="F512">
        <v>1</v>
      </c>
      <c r="G512" t="s">
        <v>10</v>
      </c>
      <c r="H512" t="s">
        <v>13</v>
      </c>
      <c r="I512">
        <v>11763.000899999999</v>
      </c>
      <c r="J512" t="str">
        <f>IF(Table13[[#This Row],[charges($)]]&lt;=10000,"0-10K",IF(Table13[[#This Row],[charges($)]]&lt;=15000,"10k-15k",IF(Table13[[#This Row],[charges($)]]&gt;=20000,"20k+","15k-20k")))</f>
        <v>10k-15k</v>
      </c>
    </row>
    <row r="513" spans="1:10">
      <c r="A513">
        <v>27</v>
      </c>
      <c r="B51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513" t="s">
        <v>9</v>
      </c>
      <c r="D513">
        <v>33.659999999999997</v>
      </c>
      <c r="E513" t="str">
        <f>IF(Table13[[#This Row],[bmi]]&lt;18.5,"under weight",IF(Table13[[#This Row],[bmi]]&lt;=24.9,"normal weight",IF(Table13[[#This Row],[bmi]]&lt;=29.9,"overweight","obesity")))</f>
        <v>obesity</v>
      </c>
      <c r="F513">
        <v>0</v>
      </c>
      <c r="G513" t="s">
        <v>10</v>
      </c>
      <c r="H513" t="s">
        <v>11</v>
      </c>
      <c r="I513">
        <v>2498.4144000000001</v>
      </c>
      <c r="J513" t="str">
        <f>IF(Table13[[#This Row],[charges($)]]&lt;=10000,"0-10K",IF(Table13[[#This Row],[charges($)]]&lt;=15000,"10k-15k",IF(Table13[[#This Row],[charges($)]]&gt;=20000,"20k+","15k-20k")))</f>
        <v>0-10K</v>
      </c>
    </row>
    <row r="514" spans="1:10">
      <c r="A514">
        <v>51</v>
      </c>
      <c r="B51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14" t="s">
        <v>9</v>
      </c>
      <c r="D514">
        <v>22.42</v>
      </c>
      <c r="E514" t="str">
        <f>IF(Table13[[#This Row],[bmi]]&lt;18.5,"under weight",IF(Table13[[#This Row],[bmi]]&lt;=24.9,"normal weight",IF(Table13[[#This Row],[bmi]]&lt;=29.9,"overweight","obesity")))</f>
        <v>normal weight</v>
      </c>
      <c r="F514">
        <v>0</v>
      </c>
      <c r="G514" t="s">
        <v>10</v>
      </c>
      <c r="H514" t="s">
        <v>13</v>
      </c>
      <c r="I514">
        <v>9361.3268000000007</v>
      </c>
      <c r="J514" t="str">
        <f>IF(Table13[[#This Row],[charges($)]]&lt;=10000,"0-10K",IF(Table13[[#This Row],[charges($)]]&lt;=15000,"10k-15k",IF(Table13[[#This Row],[charges($)]]&gt;=20000,"20k+","15k-20k")))</f>
        <v>0-10K</v>
      </c>
    </row>
    <row r="515" spans="1:10">
      <c r="A515">
        <v>19</v>
      </c>
      <c r="B515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515" t="s">
        <v>9</v>
      </c>
      <c r="D515">
        <v>30.4</v>
      </c>
      <c r="E515" t="str">
        <f>IF(Table13[[#This Row],[bmi]]&lt;18.5,"under weight",IF(Table13[[#This Row],[bmi]]&lt;=24.9,"normal weight",IF(Table13[[#This Row],[bmi]]&lt;=29.9,"overweight","obesity")))</f>
        <v>obesity</v>
      </c>
      <c r="F515">
        <v>0</v>
      </c>
      <c r="G515" t="s">
        <v>10</v>
      </c>
      <c r="H515" t="s">
        <v>8</v>
      </c>
      <c r="I515">
        <v>1256.299</v>
      </c>
      <c r="J515" t="str">
        <f>IF(Table13[[#This Row],[charges($)]]&lt;=10000,"0-10K",IF(Table13[[#This Row],[charges($)]]&lt;=15000,"10k-15k",IF(Table13[[#This Row],[charges($)]]&gt;=20000,"20k+","15k-20k")))</f>
        <v>0-10K</v>
      </c>
    </row>
    <row r="516" spans="1:10">
      <c r="A516">
        <v>39</v>
      </c>
      <c r="B51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16" t="s">
        <v>9</v>
      </c>
      <c r="D516">
        <v>28.3</v>
      </c>
      <c r="E516" t="str">
        <f>IF(Table13[[#This Row],[bmi]]&lt;18.5,"under weight",IF(Table13[[#This Row],[bmi]]&lt;=24.9,"normal weight",IF(Table13[[#This Row],[bmi]]&lt;=29.9,"overweight","obesity")))</f>
        <v>overweight</v>
      </c>
      <c r="F516">
        <v>1</v>
      </c>
      <c r="G516" t="s">
        <v>7</v>
      </c>
      <c r="H516" t="s">
        <v>8</v>
      </c>
      <c r="I516">
        <v>21082.16</v>
      </c>
      <c r="J516" t="str">
        <f>IF(Table13[[#This Row],[charges($)]]&lt;=10000,"0-10K",IF(Table13[[#This Row],[charges($)]]&lt;=15000,"10k-15k",IF(Table13[[#This Row],[charges($)]]&gt;=20000,"20k+","15k-20k")))</f>
        <v>20k+</v>
      </c>
    </row>
    <row r="517" spans="1:10">
      <c r="A517">
        <v>58</v>
      </c>
      <c r="B51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17" t="s">
        <v>9</v>
      </c>
      <c r="D517">
        <v>35.700000000000003</v>
      </c>
      <c r="E517" t="str">
        <f>IF(Table13[[#This Row],[bmi]]&lt;18.5,"under weight",IF(Table13[[#This Row],[bmi]]&lt;=24.9,"normal weight",IF(Table13[[#This Row],[bmi]]&lt;=29.9,"overweight","obesity")))</f>
        <v>obesity</v>
      </c>
      <c r="F517">
        <v>0</v>
      </c>
      <c r="G517" t="s">
        <v>10</v>
      </c>
      <c r="H517" t="s">
        <v>8</v>
      </c>
      <c r="I517">
        <v>11362.754999999999</v>
      </c>
      <c r="J517" t="str">
        <f>IF(Table13[[#This Row],[charges($)]]&lt;=10000,"0-10K",IF(Table13[[#This Row],[charges($)]]&lt;=15000,"10k-15k",IF(Table13[[#This Row],[charges($)]]&gt;=20000,"20k+","15k-20k")))</f>
        <v>10k-15k</v>
      </c>
    </row>
    <row r="518" spans="1:10">
      <c r="A518">
        <v>20</v>
      </c>
      <c r="B518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518" t="s">
        <v>9</v>
      </c>
      <c r="D518">
        <v>35.31</v>
      </c>
      <c r="E518" t="str">
        <f>IF(Table13[[#This Row],[bmi]]&lt;18.5,"under weight",IF(Table13[[#This Row],[bmi]]&lt;=24.9,"normal weight",IF(Table13[[#This Row],[bmi]]&lt;=29.9,"overweight","obesity")))</f>
        <v>obesity</v>
      </c>
      <c r="F518">
        <v>1</v>
      </c>
      <c r="G518" t="s">
        <v>10</v>
      </c>
      <c r="H518" t="s">
        <v>11</v>
      </c>
      <c r="I518">
        <v>27724.28875</v>
      </c>
      <c r="J518" t="str">
        <f>IF(Table13[[#This Row],[charges($)]]&lt;=10000,"0-10K",IF(Table13[[#This Row],[charges($)]]&lt;=15000,"10k-15k",IF(Table13[[#This Row],[charges($)]]&gt;=20000,"20k+","15k-20k")))</f>
        <v>20k+</v>
      </c>
    </row>
    <row r="519" spans="1:10">
      <c r="A519">
        <v>45</v>
      </c>
      <c r="B51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19" t="s">
        <v>9</v>
      </c>
      <c r="D519">
        <v>30.495000000000001</v>
      </c>
      <c r="E519" t="str">
        <f>IF(Table13[[#This Row],[bmi]]&lt;18.5,"under weight",IF(Table13[[#This Row],[bmi]]&lt;=24.9,"normal weight",IF(Table13[[#This Row],[bmi]]&lt;=29.9,"overweight","obesity")))</f>
        <v>obesity</v>
      </c>
      <c r="F519">
        <v>2</v>
      </c>
      <c r="G519" t="s">
        <v>10</v>
      </c>
      <c r="H519" t="s">
        <v>12</v>
      </c>
      <c r="I519">
        <v>8413.4630500000003</v>
      </c>
      <c r="J519" t="str">
        <f>IF(Table13[[#This Row],[charges($)]]&lt;=10000,"0-10K",IF(Table13[[#This Row],[charges($)]]&lt;=15000,"10k-15k",IF(Table13[[#This Row],[charges($)]]&gt;=20000,"20k+","15k-20k")))</f>
        <v>0-10K</v>
      </c>
    </row>
    <row r="520" spans="1:10">
      <c r="A520">
        <v>35</v>
      </c>
      <c r="B52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20" t="s">
        <v>6</v>
      </c>
      <c r="D520">
        <v>31</v>
      </c>
      <c r="E520" t="str">
        <f>IF(Table13[[#This Row],[bmi]]&lt;18.5,"under weight",IF(Table13[[#This Row],[bmi]]&lt;=24.9,"normal weight",IF(Table13[[#This Row],[bmi]]&lt;=29.9,"overweight","obesity")))</f>
        <v>obesity</v>
      </c>
      <c r="F520">
        <v>1</v>
      </c>
      <c r="G520" t="s">
        <v>10</v>
      </c>
      <c r="H520" t="s">
        <v>8</v>
      </c>
      <c r="I520">
        <v>5240.7650000000003</v>
      </c>
      <c r="J520" t="str">
        <f>IF(Table13[[#This Row],[charges($)]]&lt;=10000,"0-10K",IF(Table13[[#This Row],[charges($)]]&lt;=15000,"10k-15k",IF(Table13[[#This Row],[charges($)]]&gt;=20000,"20k+","15k-20k")))</f>
        <v>0-10K</v>
      </c>
    </row>
    <row r="521" spans="1:10">
      <c r="A521">
        <v>31</v>
      </c>
      <c r="B52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21" t="s">
        <v>9</v>
      </c>
      <c r="D521">
        <v>30.875</v>
      </c>
      <c r="E521" t="str">
        <f>IF(Table13[[#This Row],[bmi]]&lt;18.5,"under weight",IF(Table13[[#This Row],[bmi]]&lt;=24.9,"normal weight",IF(Table13[[#This Row],[bmi]]&lt;=29.9,"overweight","obesity")))</f>
        <v>obesity</v>
      </c>
      <c r="F521">
        <v>0</v>
      </c>
      <c r="G521" t="s">
        <v>10</v>
      </c>
      <c r="H521" t="s">
        <v>13</v>
      </c>
      <c r="I521">
        <v>3857.7592500000001</v>
      </c>
      <c r="J521" t="str">
        <f>IF(Table13[[#This Row],[charges($)]]&lt;=10000,"0-10K",IF(Table13[[#This Row],[charges($)]]&lt;=15000,"10k-15k",IF(Table13[[#This Row],[charges($)]]&gt;=20000,"20k+","15k-20k")))</f>
        <v>0-10K</v>
      </c>
    </row>
    <row r="522" spans="1:10">
      <c r="A522">
        <v>50</v>
      </c>
      <c r="B52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22" t="s">
        <v>6</v>
      </c>
      <c r="D522">
        <v>27.36</v>
      </c>
      <c r="E522" t="str">
        <f>IF(Table13[[#This Row],[bmi]]&lt;18.5,"under weight",IF(Table13[[#This Row],[bmi]]&lt;=24.9,"normal weight",IF(Table13[[#This Row],[bmi]]&lt;=29.9,"overweight","obesity")))</f>
        <v>overweight</v>
      </c>
      <c r="F522">
        <v>0</v>
      </c>
      <c r="G522" t="s">
        <v>10</v>
      </c>
      <c r="H522" t="s">
        <v>13</v>
      </c>
      <c r="I522">
        <v>25656.575260000001</v>
      </c>
      <c r="J522" t="str">
        <f>IF(Table13[[#This Row],[charges($)]]&lt;=10000,"0-10K",IF(Table13[[#This Row],[charges($)]]&lt;=15000,"10k-15k",IF(Table13[[#This Row],[charges($)]]&gt;=20000,"20k+","15k-20k")))</f>
        <v>20k+</v>
      </c>
    </row>
    <row r="523" spans="1:10">
      <c r="A523">
        <v>32</v>
      </c>
      <c r="B52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23" t="s">
        <v>6</v>
      </c>
      <c r="D523">
        <v>44.22</v>
      </c>
      <c r="E523" t="str">
        <f>IF(Table13[[#This Row],[bmi]]&lt;18.5,"under weight",IF(Table13[[#This Row],[bmi]]&lt;=24.9,"normal weight",IF(Table13[[#This Row],[bmi]]&lt;=29.9,"overweight","obesity")))</f>
        <v>obesity</v>
      </c>
      <c r="F523">
        <v>0</v>
      </c>
      <c r="G523" t="s">
        <v>10</v>
      </c>
      <c r="H523" t="s">
        <v>11</v>
      </c>
      <c r="I523">
        <v>3994.1777999999999</v>
      </c>
      <c r="J523" t="str">
        <f>IF(Table13[[#This Row],[charges($)]]&lt;=10000,"0-10K",IF(Table13[[#This Row],[charges($)]]&lt;=15000,"10k-15k",IF(Table13[[#This Row],[charges($)]]&gt;=20000,"20k+","15k-20k")))</f>
        <v>0-10K</v>
      </c>
    </row>
    <row r="524" spans="1:10">
      <c r="A524">
        <v>51</v>
      </c>
      <c r="B52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24" t="s">
        <v>6</v>
      </c>
      <c r="D524">
        <v>33.914999999999999</v>
      </c>
      <c r="E524" t="str">
        <f>IF(Table13[[#This Row],[bmi]]&lt;18.5,"under weight",IF(Table13[[#This Row],[bmi]]&lt;=24.9,"normal weight",IF(Table13[[#This Row],[bmi]]&lt;=29.9,"overweight","obesity")))</f>
        <v>obesity</v>
      </c>
      <c r="F524">
        <v>0</v>
      </c>
      <c r="G524" t="s">
        <v>10</v>
      </c>
      <c r="H524" t="s">
        <v>13</v>
      </c>
      <c r="I524">
        <v>9866.3048500000004</v>
      </c>
      <c r="J524" t="str">
        <f>IF(Table13[[#This Row],[charges($)]]&lt;=10000,"0-10K",IF(Table13[[#This Row],[charges($)]]&lt;=15000,"10k-15k",IF(Table13[[#This Row],[charges($)]]&gt;=20000,"20k+","15k-20k")))</f>
        <v>0-10K</v>
      </c>
    </row>
    <row r="525" spans="1:10">
      <c r="A525">
        <v>38</v>
      </c>
      <c r="B52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25" t="s">
        <v>6</v>
      </c>
      <c r="D525">
        <v>37.729999999999997</v>
      </c>
      <c r="E525" t="str">
        <f>IF(Table13[[#This Row],[bmi]]&lt;18.5,"under weight",IF(Table13[[#This Row],[bmi]]&lt;=24.9,"normal weight",IF(Table13[[#This Row],[bmi]]&lt;=29.9,"overweight","obesity")))</f>
        <v>obesity</v>
      </c>
      <c r="F525">
        <v>0</v>
      </c>
      <c r="G525" t="s">
        <v>10</v>
      </c>
      <c r="H525" t="s">
        <v>11</v>
      </c>
      <c r="I525">
        <v>5397.6166999999996</v>
      </c>
      <c r="J525" t="str">
        <f>IF(Table13[[#This Row],[charges($)]]&lt;=10000,"0-10K",IF(Table13[[#This Row],[charges($)]]&lt;=15000,"10k-15k",IF(Table13[[#This Row],[charges($)]]&gt;=20000,"20k+","15k-20k")))</f>
        <v>0-10K</v>
      </c>
    </row>
    <row r="526" spans="1:10">
      <c r="A526">
        <v>42</v>
      </c>
      <c r="B52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26" t="s">
        <v>9</v>
      </c>
      <c r="D526">
        <v>26.07</v>
      </c>
      <c r="E526" t="str">
        <f>IF(Table13[[#This Row],[bmi]]&lt;18.5,"under weight",IF(Table13[[#This Row],[bmi]]&lt;=24.9,"normal weight",IF(Table13[[#This Row],[bmi]]&lt;=29.9,"overweight","obesity")))</f>
        <v>overweight</v>
      </c>
      <c r="F526">
        <v>1</v>
      </c>
      <c r="G526" t="s">
        <v>7</v>
      </c>
      <c r="H526" t="s">
        <v>11</v>
      </c>
      <c r="I526">
        <v>38245.593269999998</v>
      </c>
      <c r="J526" t="str">
        <f>IF(Table13[[#This Row],[charges($)]]&lt;=10000,"0-10K",IF(Table13[[#This Row],[charges($)]]&lt;=15000,"10k-15k",IF(Table13[[#This Row],[charges($)]]&gt;=20000,"20k+","15k-20k")))</f>
        <v>20k+</v>
      </c>
    </row>
    <row r="527" spans="1:10">
      <c r="A527">
        <v>18</v>
      </c>
      <c r="B527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527" t="s">
        <v>6</v>
      </c>
      <c r="D527">
        <v>33.880000000000003</v>
      </c>
      <c r="E527" t="str">
        <f>IF(Table13[[#This Row],[bmi]]&lt;18.5,"under weight",IF(Table13[[#This Row],[bmi]]&lt;=24.9,"normal weight",IF(Table13[[#This Row],[bmi]]&lt;=29.9,"overweight","obesity")))</f>
        <v>obesity</v>
      </c>
      <c r="F527">
        <v>0</v>
      </c>
      <c r="G527" t="s">
        <v>10</v>
      </c>
      <c r="H527" t="s">
        <v>11</v>
      </c>
      <c r="I527">
        <v>11482.63485</v>
      </c>
      <c r="J527" t="str">
        <f>IF(Table13[[#This Row],[charges($)]]&lt;=10000,"0-10K",IF(Table13[[#This Row],[charges($)]]&lt;=15000,"10k-15k",IF(Table13[[#This Row],[charges($)]]&gt;=20000,"20k+","15k-20k")))</f>
        <v>10k-15k</v>
      </c>
    </row>
    <row r="528" spans="1:10">
      <c r="A528">
        <v>19</v>
      </c>
      <c r="B528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528" t="s">
        <v>6</v>
      </c>
      <c r="D528">
        <v>30.59</v>
      </c>
      <c r="E528" t="str">
        <f>IF(Table13[[#This Row],[bmi]]&lt;18.5,"under weight",IF(Table13[[#This Row],[bmi]]&lt;=24.9,"normal weight",IF(Table13[[#This Row],[bmi]]&lt;=29.9,"overweight","obesity")))</f>
        <v>obesity</v>
      </c>
      <c r="F528">
        <v>2</v>
      </c>
      <c r="G528" t="s">
        <v>10</v>
      </c>
      <c r="H528" t="s">
        <v>12</v>
      </c>
      <c r="I528">
        <v>24059.680189999999</v>
      </c>
      <c r="J528" t="str">
        <f>IF(Table13[[#This Row],[charges($)]]&lt;=10000,"0-10K",IF(Table13[[#This Row],[charges($)]]&lt;=15000,"10k-15k",IF(Table13[[#This Row],[charges($)]]&gt;=20000,"20k+","15k-20k")))</f>
        <v>20k+</v>
      </c>
    </row>
    <row r="529" spans="1:10">
      <c r="A529">
        <v>51</v>
      </c>
      <c r="B52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29" t="s">
        <v>6</v>
      </c>
      <c r="D529">
        <v>25.8</v>
      </c>
      <c r="E529" t="str">
        <f>IF(Table13[[#This Row],[bmi]]&lt;18.5,"under weight",IF(Table13[[#This Row],[bmi]]&lt;=24.9,"normal weight",IF(Table13[[#This Row],[bmi]]&lt;=29.9,"overweight","obesity")))</f>
        <v>overweight</v>
      </c>
      <c r="F529">
        <v>1</v>
      </c>
      <c r="G529" t="s">
        <v>10</v>
      </c>
      <c r="H529" t="s">
        <v>8</v>
      </c>
      <c r="I529">
        <v>9861.0249999999996</v>
      </c>
      <c r="J529" t="str">
        <f>IF(Table13[[#This Row],[charges($)]]&lt;=10000,"0-10K",IF(Table13[[#This Row],[charges($)]]&lt;=15000,"10k-15k",IF(Table13[[#This Row],[charges($)]]&gt;=20000,"20k+","15k-20k")))</f>
        <v>0-10K</v>
      </c>
    </row>
    <row r="530" spans="1:10">
      <c r="A530">
        <v>46</v>
      </c>
      <c r="B53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30" t="s">
        <v>9</v>
      </c>
      <c r="D530">
        <v>39.424999999999997</v>
      </c>
      <c r="E530" t="str">
        <f>IF(Table13[[#This Row],[bmi]]&lt;18.5,"under weight",IF(Table13[[#This Row],[bmi]]&lt;=24.9,"normal weight",IF(Table13[[#This Row],[bmi]]&lt;=29.9,"overweight","obesity")))</f>
        <v>obesity</v>
      </c>
      <c r="F530">
        <v>1</v>
      </c>
      <c r="G530" t="s">
        <v>10</v>
      </c>
      <c r="H530" t="s">
        <v>13</v>
      </c>
      <c r="I530">
        <v>8342.9087500000005</v>
      </c>
      <c r="J530" t="str">
        <f>IF(Table13[[#This Row],[charges($)]]&lt;=10000,"0-10K",IF(Table13[[#This Row],[charges($)]]&lt;=15000,"10k-15k",IF(Table13[[#This Row],[charges($)]]&gt;=20000,"20k+","15k-20k")))</f>
        <v>0-10K</v>
      </c>
    </row>
    <row r="531" spans="1:10">
      <c r="A531">
        <v>18</v>
      </c>
      <c r="B531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531" t="s">
        <v>9</v>
      </c>
      <c r="D531">
        <v>25.46</v>
      </c>
      <c r="E531" t="str">
        <f>IF(Table13[[#This Row],[bmi]]&lt;18.5,"under weight",IF(Table13[[#This Row],[bmi]]&lt;=24.9,"normal weight",IF(Table13[[#This Row],[bmi]]&lt;=29.9,"overweight","obesity")))</f>
        <v>overweight</v>
      </c>
      <c r="F531">
        <v>0</v>
      </c>
      <c r="G531" t="s">
        <v>10</v>
      </c>
      <c r="H531" t="s">
        <v>13</v>
      </c>
      <c r="I531">
        <v>1708.0014000000001</v>
      </c>
      <c r="J531" t="str">
        <f>IF(Table13[[#This Row],[charges($)]]&lt;=10000,"0-10K",IF(Table13[[#This Row],[charges($)]]&lt;=15000,"10k-15k",IF(Table13[[#This Row],[charges($)]]&gt;=20000,"20k+","15k-20k")))</f>
        <v>0-10K</v>
      </c>
    </row>
    <row r="532" spans="1:10">
      <c r="A532">
        <v>57</v>
      </c>
      <c r="B532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32" t="s">
        <v>9</v>
      </c>
      <c r="D532">
        <v>42.13</v>
      </c>
      <c r="E532" t="str">
        <f>IF(Table13[[#This Row],[bmi]]&lt;18.5,"under weight",IF(Table13[[#This Row],[bmi]]&lt;=24.9,"normal weight",IF(Table13[[#This Row],[bmi]]&lt;=29.9,"overweight","obesity")))</f>
        <v>obesity</v>
      </c>
      <c r="F532">
        <v>1</v>
      </c>
      <c r="G532" t="s">
        <v>7</v>
      </c>
      <c r="H532" t="s">
        <v>11</v>
      </c>
      <c r="I532">
        <v>48675.517699999997</v>
      </c>
      <c r="J532" t="str">
        <f>IF(Table13[[#This Row],[charges($)]]&lt;=10000,"0-10K",IF(Table13[[#This Row],[charges($)]]&lt;=15000,"10k-15k",IF(Table13[[#This Row],[charges($)]]&gt;=20000,"20k+","15k-20k")))</f>
        <v>20k+</v>
      </c>
    </row>
    <row r="533" spans="1:10">
      <c r="A533">
        <v>62</v>
      </c>
      <c r="B533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533" t="s">
        <v>6</v>
      </c>
      <c r="D533">
        <v>31.73</v>
      </c>
      <c r="E533" t="str">
        <f>IF(Table13[[#This Row],[bmi]]&lt;18.5,"under weight",IF(Table13[[#This Row],[bmi]]&lt;=24.9,"normal weight",IF(Table13[[#This Row],[bmi]]&lt;=29.9,"overweight","obesity")))</f>
        <v>obesity</v>
      </c>
      <c r="F533">
        <v>0</v>
      </c>
      <c r="G533" t="s">
        <v>10</v>
      </c>
      <c r="H533" t="s">
        <v>13</v>
      </c>
      <c r="I533">
        <v>14043.476699999999</v>
      </c>
      <c r="J533" t="str">
        <f>IF(Table13[[#This Row],[charges($)]]&lt;=10000,"0-10K",IF(Table13[[#This Row],[charges($)]]&lt;=15000,"10k-15k",IF(Table13[[#This Row],[charges($)]]&gt;=20000,"20k+","15k-20k")))</f>
        <v>10k-15k</v>
      </c>
    </row>
    <row r="534" spans="1:10">
      <c r="A534">
        <v>59</v>
      </c>
      <c r="B53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34" t="s">
        <v>9</v>
      </c>
      <c r="D534">
        <v>29.7</v>
      </c>
      <c r="E534" t="str">
        <f>IF(Table13[[#This Row],[bmi]]&lt;18.5,"under weight",IF(Table13[[#This Row],[bmi]]&lt;=24.9,"normal weight",IF(Table13[[#This Row],[bmi]]&lt;=29.9,"overweight","obesity")))</f>
        <v>overweight</v>
      </c>
      <c r="F534">
        <v>2</v>
      </c>
      <c r="G534" t="s">
        <v>10</v>
      </c>
      <c r="H534" t="s">
        <v>11</v>
      </c>
      <c r="I534">
        <v>12925.886</v>
      </c>
      <c r="J534" t="str">
        <f>IF(Table13[[#This Row],[charges($)]]&lt;=10000,"0-10K",IF(Table13[[#This Row],[charges($)]]&lt;=15000,"10k-15k",IF(Table13[[#This Row],[charges($)]]&gt;=20000,"20k+","15k-20k")))</f>
        <v>10k-15k</v>
      </c>
    </row>
    <row r="535" spans="1:10">
      <c r="A535">
        <v>37</v>
      </c>
      <c r="B53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35" t="s">
        <v>9</v>
      </c>
      <c r="D535">
        <v>36.19</v>
      </c>
      <c r="E535" t="str">
        <f>IF(Table13[[#This Row],[bmi]]&lt;18.5,"under weight",IF(Table13[[#This Row],[bmi]]&lt;=24.9,"normal weight",IF(Table13[[#This Row],[bmi]]&lt;=29.9,"overweight","obesity")))</f>
        <v>obesity</v>
      </c>
      <c r="F535">
        <v>0</v>
      </c>
      <c r="G535" t="s">
        <v>10</v>
      </c>
      <c r="H535" t="s">
        <v>11</v>
      </c>
      <c r="I535">
        <v>19214.705529999999</v>
      </c>
      <c r="J535" t="str">
        <f>IF(Table13[[#This Row],[charges($)]]&lt;=10000,"0-10K",IF(Table13[[#This Row],[charges($)]]&lt;=15000,"10k-15k",IF(Table13[[#This Row],[charges($)]]&gt;=20000,"20k+","15k-20k")))</f>
        <v>15k-20k</v>
      </c>
    </row>
    <row r="536" spans="1:10">
      <c r="A536">
        <v>64</v>
      </c>
      <c r="B536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536" t="s">
        <v>9</v>
      </c>
      <c r="D536">
        <v>40.479999999999997</v>
      </c>
      <c r="E536" t="str">
        <f>IF(Table13[[#This Row],[bmi]]&lt;18.5,"under weight",IF(Table13[[#This Row],[bmi]]&lt;=24.9,"normal weight",IF(Table13[[#This Row],[bmi]]&lt;=29.9,"overweight","obesity")))</f>
        <v>obesity</v>
      </c>
      <c r="F536">
        <v>0</v>
      </c>
      <c r="G536" t="s">
        <v>10</v>
      </c>
      <c r="H536" t="s">
        <v>11</v>
      </c>
      <c r="I536">
        <v>13831.1152</v>
      </c>
      <c r="J536" t="str">
        <f>IF(Table13[[#This Row],[charges($)]]&lt;=10000,"0-10K",IF(Table13[[#This Row],[charges($)]]&lt;=15000,"10k-15k",IF(Table13[[#This Row],[charges($)]]&gt;=20000,"20k+","15k-20k")))</f>
        <v>10k-15k</v>
      </c>
    </row>
    <row r="537" spans="1:10">
      <c r="A537">
        <v>38</v>
      </c>
      <c r="B53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37" t="s">
        <v>9</v>
      </c>
      <c r="D537">
        <v>28.024999999999999</v>
      </c>
      <c r="E537" t="str">
        <f>IF(Table13[[#This Row],[bmi]]&lt;18.5,"under weight",IF(Table13[[#This Row],[bmi]]&lt;=24.9,"normal weight",IF(Table13[[#This Row],[bmi]]&lt;=29.9,"overweight","obesity")))</f>
        <v>overweight</v>
      </c>
      <c r="F537">
        <v>1</v>
      </c>
      <c r="G537" t="s">
        <v>10</v>
      </c>
      <c r="H537" t="s">
        <v>13</v>
      </c>
      <c r="I537">
        <v>6067.1267500000004</v>
      </c>
      <c r="J537" t="str">
        <f>IF(Table13[[#This Row],[charges($)]]&lt;=10000,"0-10K",IF(Table13[[#This Row],[charges($)]]&lt;=15000,"10k-15k",IF(Table13[[#This Row],[charges($)]]&gt;=20000,"20k+","15k-20k")))</f>
        <v>0-10K</v>
      </c>
    </row>
    <row r="538" spans="1:10">
      <c r="A538">
        <v>33</v>
      </c>
      <c r="B53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38" t="s">
        <v>6</v>
      </c>
      <c r="D538">
        <v>38.9</v>
      </c>
      <c r="E538" t="str">
        <f>IF(Table13[[#This Row],[bmi]]&lt;18.5,"under weight",IF(Table13[[#This Row],[bmi]]&lt;=24.9,"normal weight",IF(Table13[[#This Row],[bmi]]&lt;=29.9,"overweight","obesity")))</f>
        <v>obesity</v>
      </c>
      <c r="F538">
        <v>3</v>
      </c>
      <c r="G538" t="s">
        <v>10</v>
      </c>
      <c r="H538" t="s">
        <v>8</v>
      </c>
      <c r="I538">
        <v>5972.3779999999997</v>
      </c>
      <c r="J538" t="str">
        <f>IF(Table13[[#This Row],[charges($)]]&lt;=10000,"0-10K",IF(Table13[[#This Row],[charges($)]]&lt;=15000,"10k-15k",IF(Table13[[#This Row],[charges($)]]&gt;=20000,"20k+","15k-20k")))</f>
        <v>0-10K</v>
      </c>
    </row>
    <row r="539" spans="1:10">
      <c r="A539">
        <v>46</v>
      </c>
      <c r="B53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39" t="s">
        <v>6</v>
      </c>
      <c r="D539">
        <v>30.2</v>
      </c>
      <c r="E539" t="str">
        <f>IF(Table13[[#This Row],[bmi]]&lt;18.5,"under weight",IF(Table13[[#This Row],[bmi]]&lt;=24.9,"normal weight",IF(Table13[[#This Row],[bmi]]&lt;=29.9,"overweight","obesity")))</f>
        <v>obesity</v>
      </c>
      <c r="F539">
        <v>2</v>
      </c>
      <c r="G539" t="s">
        <v>10</v>
      </c>
      <c r="H539" t="s">
        <v>8</v>
      </c>
      <c r="I539">
        <v>8825.0859999999993</v>
      </c>
      <c r="J539" t="str">
        <f>IF(Table13[[#This Row],[charges($)]]&lt;=10000,"0-10K",IF(Table13[[#This Row],[charges($)]]&lt;=15000,"10k-15k",IF(Table13[[#This Row],[charges($)]]&gt;=20000,"20k+","15k-20k")))</f>
        <v>0-10K</v>
      </c>
    </row>
    <row r="540" spans="1:10">
      <c r="A540">
        <v>46</v>
      </c>
      <c r="B54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40" t="s">
        <v>6</v>
      </c>
      <c r="D540">
        <v>28.05</v>
      </c>
      <c r="E540" t="str">
        <f>IF(Table13[[#This Row],[bmi]]&lt;18.5,"under weight",IF(Table13[[#This Row],[bmi]]&lt;=24.9,"normal weight",IF(Table13[[#This Row],[bmi]]&lt;=29.9,"overweight","obesity")))</f>
        <v>overweight</v>
      </c>
      <c r="F540">
        <v>1</v>
      </c>
      <c r="G540" t="s">
        <v>10</v>
      </c>
      <c r="H540" t="s">
        <v>11</v>
      </c>
      <c r="I540">
        <v>8233.0974999999999</v>
      </c>
      <c r="J540" t="str">
        <f>IF(Table13[[#This Row],[charges($)]]&lt;=10000,"0-10K",IF(Table13[[#This Row],[charges($)]]&lt;=15000,"10k-15k",IF(Table13[[#This Row],[charges($)]]&gt;=20000,"20k+","15k-20k")))</f>
        <v>0-10K</v>
      </c>
    </row>
    <row r="541" spans="1:10">
      <c r="A541">
        <v>53</v>
      </c>
      <c r="B54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41" t="s">
        <v>9</v>
      </c>
      <c r="D541">
        <v>31.35</v>
      </c>
      <c r="E541" t="str">
        <f>IF(Table13[[#This Row],[bmi]]&lt;18.5,"under weight",IF(Table13[[#This Row],[bmi]]&lt;=24.9,"normal weight",IF(Table13[[#This Row],[bmi]]&lt;=29.9,"overweight","obesity")))</f>
        <v>obesity</v>
      </c>
      <c r="F541">
        <v>0</v>
      </c>
      <c r="G541" t="s">
        <v>10</v>
      </c>
      <c r="H541" t="s">
        <v>11</v>
      </c>
      <c r="I541">
        <v>27346.04207</v>
      </c>
      <c r="J541" t="str">
        <f>IF(Table13[[#This Row],[charges($)]]&lt;=10000,"0-10K",IF(Table13[[#This Row],[charges($)]]&lt;=15000,"10k-15k",IF(Table13[[#This Row],[charges($)]]&gt;=20000,"20k+","15k-20k")))</f>
        <v>20k+</v>
      </c>
    </row>
    <row r="542" spans="1:10">
      <c r="A542">
        <v>34</v>
      </c>
      <c r="B54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42" t="s">
        <v>6</v>
      </c>
      <c r="D542">
        <v>38</v>
      </c>
      <c r="E542" t="str">
        <f>IF(Table13[[#This Row],[bmi]]&lt;18.5,"under weight",IF(Table13[[#This Row],[bmi]]&lt;=24.9,"normal weight",IF(Table13[[#This Row],[bmi]]&lt;=29.9,"overweight","obesity")))</f>
        <v>obesity</v>
      </c>
      <c r="F542">
        <v>3</v>
      </c>
      <c r="G542" t="s">
        <v>10</v>
      </c>
      <c r="H542" t="s">
        <v>8</v>
      </c>
      <c r="I542">
        <v>6196.4480000000003</v>
      </c>
      <c r="J542" t="str">
        <f>IF(Table13[[#This Row],[charges($)]]&lt;=10000,"0-10K",IF(Table13[[#This Row],[charges($)]]&lt;=15000,"10k-15k",IF(Table13[[#This Row],[charges($)]]&gt;=20000,"20k+","15k-20k")))</f>
        <v>0-10K</v>
      </c>
    </row>
    <row r="543" spans="1:10">
      <c r="A543">
        <v>20</v>
      </c>
      <c r="B543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543" t="s">
        <v>6</v>
      </c>
      <c r="D543">
        <v>31.79</v>
      </c>
      <c r="E543" t="str">
        <f>IF(Table13[[#This Row],[bmi]]&lt;18.5,"under weight",IF(Table13[[#This Row],[bmi]]&lt;=24.9,"normal weight",IF(Table13[[#This Row],[bmi]]&lt;=29.9,"overweight","obesity")))</f>
        <v>obesity</v>
      </c>
      <c r="F543">
        <v>2</v>
      </c>
      <c r="G543" t="s">
        <v>10</v>
      </c>
      <c r="H543" t="s">
        <v>11</v>
      </c>
      <c r="I543">
        <v>3056.3881000000001</v>
      </c>
      <c r="J543" t="str">
        <f>IF(Table13[[#This Row],[charges($)]]&lt;=10000,"0-10K",IF(Table13[[#This Row],[charges($)]]&lt;=15000,"10k-15k",IF(Table13[[#This Row],[charges($)]]&gt;=20000,"20k+","15k-20k")))</f>
        <v>0-10K</v>
      </c>
    </row>
    <row r="544" spans="1:10">
      <c r="A544">
        <v>63</v>
      </c>
      <c r="B544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544" t="s">
        <v>6</v>
      </c>
      <c r="D544">
        <v>36.299999999999997</v>
      </c>
      <c r="E544" t="str">
        <f>IF(Table13[[#This Row],[bmi]]&lt;18.5,"under weight",IF(Table13[[#This Row],[bmi]]&lt;=24.9,"normal weight",IF(Table13[[#This Row],[bmi]]&lt;=29.9,"overweight","obesity")))</f>
        <v>obesity</v>
      </c>
      <c r="F544">
        <v>0</v>
      </c>
      <c r="G544" t="s">
        <v>10</v>
      </c>
      <c r="H544" t="s">
        <v>11</v>
      </c>
      <c r="I544">
        <v>13887.204</v>
      </c>
      <c r="J544" t="str">
        <f>IF(Table13[[#This Row],[charges($)]]&lt;=10000,"0-10K",IF(Table13[[#This Row],[charges($)]]&lt;=15000,"10k-15k",IF(Table13[[#This Row],[charges($)]]&gt;=20000,"20k+","15k-20k")))</f>
        <v>10k-15k</v>
      </c>
    </row>
    <row r="545" spans="1:10">
      <c r="A545">
        <v>54</v>
      </c>
      <c r="B54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45" t="s">
        <v>6</v>
      </c>
      <c r="D545">
        <v>47.41</v>
      </c>
      <c r="E545" t="str">
        <f>IF(Table13[[#This Row],[bmi]]&lt;18.5,"under weight",IF(Table13[[#This Row],[bmi]]&lt;=24.9,"normal weight",IF(Table13[[#This Row],[bmi]]&lt;=29.9,"overweight","obesity")))</f>
        <v>obesity</v>
      </c>
      <c r="F545">
        <v>0</v>
      </c>
      <c r="G545" t="s">
        <v>7</v>
      </c>
      <c r="H545" t="s">
        <v>11</v>
      </c>
      <c r="I545">
        <v>63770.428010000003</v>
      </c>
      <c r="J545" t="str">
        <f>IF(Table13[[#This Row],[charges($)]]&lt;=10000,"0-10K",IF(Table13[[#This Row],[charges($)]]&lt;=15000,"10k-15k",IF(Table13[[#This Row],[charges($)]]&gt;=20000,"20k+","15k-20k")))</f>
        <v>20k+</v>
      </c>
    </row>
    <row r="546" spans="1:10">
      <c r="A546">
        <v>54</v>
      </c>
      <c r="B546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46" t="s">
        <v>9</v>
      </c>
      <c r="D546">
        <v>30.21</v>
      </c>
      <c r="E546" t="str">
        <f>IF(Table13[[#This Row],[bmi]]&lt;18.5,"under weight",IF(Table13[[#This Row],[bmi]]&lt;=24.9,"normal weight",IF(Table13[[#This Row],[bmi]]&lt;=29.9,"overweight","obesity")))</f>
        <v>obesity</v>
      </c>
      <c r="F546">
        <v>0</v>
      </c>
      <c r="G546" t="s">
        <v>10</v>
      </c>
      <c r="H546" t="s">
        <v>12</v>
      </c>
      <c r="I546">
        <v>10231.499900000001</v>
      </c>
      <c r="J546" t="str">
        <f>IF(Table13[[#This Row],[charges($)]]&lt;=10000,"0-10K",IF(Table13[[#This Row],[charges($)]]&lt;=15000,"10k-15k",IF(Table13[[#This Row],[charges($)]]&gt;=20000,"20k+","15k-20k")))</f>
        <v>10k-15k</v>
      </c>
    </row>
    <row r="547" spans="1:10">
      <c r="A547">
        <v>49</v>
      </c>
      <c r="B54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47" t="s">
        <v>9</v>
      </c>
      <c r="D547">
        <v>25.84</v>
      </c>
      <c r="E547" t="str">
        <f>IF(Table13[[#This Row],[bmi]]&lt;18.5,"under weight",IF(Table13[[#This Row],[bmi]]&lt;=24.9,"normal weight",IF(Table13[[#This Row],[bmi]]&lt;=29.9,"overweight","obesity")))</f>
        <v>overweight</v>
      </c>
      <c r="F547">
        <v>2</v>
      </c>
      <c r="G547" t="s">
        <v>7</v>
      </c>
      <c r="H547" t="s">
        <v>12</v>
      </c>
      <c r="I547">
        <v>23807.240600000001</v>
      </c>
      <c r="J547" t="str">
        <f>IF(Table13[[#This Row],[charges($)]]&lt;=10000,"0-10K",IF(Table13[[#This Row],[charges($)]]&lt;=15000,"10k-15k",IF(Table13[[#This Row],[charges($)]]&gt;=20000,"20k+","15k-20k")))</f>
        <v>20k+</v>
      </c>
    </row>
    <row r="548" spans="1:10">
      <c r="A548">
        <v>28</v>
      </c>
      <c r="B54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548" t="s">
        <v>9</v>
      </c>
      <c r="D548">
        <v>35.435000000000002</v>
      </c>
      <c r="E548" t="str">
        <f>IF(Table13[[#This Row],[bmi]]&lt;18.5,"under weight",IF(Table13[[#This Row],[bmi]]&lt;=24.9,"normal weight",IF(Table13[[#This Row],[bmi]]&lt;=29.9,"overweight","obesity")))</f>
        <v>obesity</v>
      </c>
      <c r="F548">
        <v>0</v>
      </c>
      <c r="G548" t="s">
        <v>10</v>
      </c>
      <c r="H548" t="s">
        <v>13</v>
      </c>
      <c r="I548">
        <v>3268.84665</v>
      </c>
      <c r="J548" t="str">
        <f>IF(Table13[[#This Row],[charges($)]]&lt;=10000,"0-10K",IF(Table13[[#This Row],[charges($)]]&lt;=15000,"10k-15k",IF(Table13[[#This Row],[charges($)]]&gt;=20000,"20k+","15k-20k")))</f>
        <v>0-10K</v>
      </c>
    </row>
    <row r="549" spans="1:10">
      <c r="A549">
        <v>54</v>
      </c>
      <c r="B54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49" t="s">
        <v>6</v>
      </c>
      <c r="D549">
        <v>46.7</v>
      </c>
      <c r="E549" t="str">
        <f>IF(Table13[[#This Row],[bmi]]&lt;18.5,"under weight",IF(Table13[[#This Row],[bmi]]&lt;=24.9,"normal weight",IF(Table13[[#This Row],[bmi]]&lt;=29.9,"overweight","obesity")))</f>
        <v>obesity</v>
      </c>
      <c r="F549">
        <v>2</v>
      </c>
      <c r="G549" t="s">
        <v>10</v>
      </c>
      <c r="H549" t="s">
        <v>8</v>
      </c>
      <c r="I549">
        <v>11538.421</v>
      </c>
      <c r="J549" t="str">
        <f>IF(Table13[[#This Row],[charges($)]]&lt;=10000,"0-10K",IF(Table13[[#This Row],[charges($)]]&lt;=15000,"10k-15k",IF(Table13[[#This Row],[charges($)]]&gt;=20000,"20k+","15k-20k")))</f>
        <v>10k-15k</v>
      </c>
    </row>
    <row r="550" spans="1:10">
      <c r="A550">
        <v>25</v>
      </c>
      <c r="B55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550" t="s">
        <v>6</v>
      </c>
      <c r="D550">
        <v>28.594999999999999</v>
      </c>
      <c r="E550" t="str">
        <f>IF(Table13[[#This Row],[bmi]]&lt;18.5,"under weight",IF(Table13[[#This Row],[bmi]]&lt;=24.9,"normal weight",IF(Table13[[#This Row],[bmi]]&lt;=29.9,"overweight","obesity")))</f>
        <v>overweight</v>
      </c>
      <c r="F550">
        <v>0</v>
      </c>
      <c r="G550" t="s">
        <v>10</v>
      </c>
      <c r="H550" t="s">
        <v>13</v>
      </c>
      <c r="I550">
        <v>3213.6220499999999</v>
      </c>
      <c r="J550" t="str">
        <f>IF(Table13[[#This Row],[charges($)]]&lt;=10000,"0-10K",IF(Table13[[#This Row],[charges($)]]&lt;=15000,"10k-15k",IF(Table13[[#This Row],[charges($)]]&gt;=20000,"20k+","15k-20k")))</f>
        <v>0-10K</v>
      </c>
    </row>
    <row r="551" spans="1:10">
      <c r="A551">
        <v>43</v>
      </c>
      <c r="B55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51" t="s">
        <v>6</v>
      </c>
      <c r="D551">
        <v>46.2</v>
      </c>
      <c r="E551" t="str">
        <f>IF(Table13[[#This Row],[bmi]]&lt;18.5,"under weight",IF(Table13[[#This Row],[bmi]]&lt;=24.9,"normal weight",IF(Table13[[#This Row],[bmi]]&lt;=29.9,"overweight","obesity")))</f>
        <v>obesity</v>
      </c>
      <c r="F551">
        <v>0</v>
      </c>
      <c r="G551" t="s">
        <v>7</v>
      </c>
      <c r="H551" t="s">
        <v>11</v>
      </c>
      <c r="I551">
        <v>45863.205000000002</v>
      </c>
      <c r="J551" t="str">
        <f>IF(Table13[[#This Row],[charges($)]]&lt;=10000,"0-10K",IF(Table13[[#This Row],[charges($)]]&lt;=15000,"10k-15k",IF(Table13[[#This Row],[charges($)]]&gt;=20000,"20k+","15k-20k")))</f>
        <v>20k+</v>
      </c>
    </row>
    <row r="552" spans="1:10">
      <c r="A552">
        <v>63</v>
      </c>
      <c r="B552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552" t="s">
        <v>9</v>
      </c>
      <c r="D552">
        <v>30.8</v>
      </c>
      <c r="E552" t="str">
        <f>IF(Table13[[#This Row],[bmi]]&lt;18.5,"under weight",IF(Table13[[#This Row],[bmi]]&lt;=24.9,"normal weight",IF(Table13[[#This Row],[bmi]]&lt;=29.9,"overweight","obesity")))</f>
        <v>obesity</v>
      </c>
      <c r="F552">
        <v>0</v>
      </c>
      <c r="G552" t="s">
        <v>10</v>
      </c>
      <c r="H552" t="s">
        <v>8</v>
      </c>
      <c r="I552">
        <v>13390.558999999999</v>
      </c>
      <c r="J552" t="str">
        <f>IF(Table13[[#This Row],[charges($)]]&lt;=10000,"0-10K",IF(Table13[[#This Row],[charges($)]]&lt;=15000,"10k-15k",IF(Table13[[#This Row],[charges($)]]&gt;=20000,"20k+","15k-20k")))</f>
        <v>10k-15k</v>
      </c>
    </row>
    <row r="553" spans="1:10">
      <c r="A553">
        <v>32</v>
      </c>
      <c r="B55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53" t="s">
        <v>6</v>
      </c>
      <c r="D553">
        <v>28.93</v>
      </c>
      <c r="E553" t="str">
        <f>IF(Table13[[#This Row],[bmi]]&lt;18.5,"under weight",IF(Table13[[#This Row],[bmi]]&lt;=24.9,"normal weight",IF(Table13[[#This Row],[bmi]]&lt;=29.9,"overweight","obesity")))</f>
        <v>overweight</v>
      </c>
      <c r="F553">
        <v>0</v>
      </c>
      <c r="G553" t="s">
        <v>10</v>
      </c>
      <c r="H553" t="s">
        <v>11</v>
      </c>
      <c r="I553">
        <v>3972.9247</v>
      </c>
      <c r="J553" t="str">
        <f>IF(Table13[[#This Row],[charges($)]]&lt;=10000,"0-10K",IF(Table13[[#This Row],[charges($)]]&lt;=15000,"10k-15k",IF(Table13[[#This Row],[charges($)]]&gt;=20000,"20k+","15k-20k")))</f>
        <v>0-10K</v>
      </c>
    </row>
    <row r="554" spans="1:10">
      <c r="A554">
        <v>62</v>
      </c>
      <c r="B554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554" t="s">
        <v>9</v>
      </c>
      <c r="D554">
        <v>21.4</v>
      </c>
      <c r="E554" t="str">
        <f>IF(Table13[[#This Row],[bmi]]&lt;18.5,"under weight",IF(Table13[[#This Row],[bmi]]&lt;=24.9,"normal weight",IF(Table13[[#This Row],[bmi]]&lt;=29.9,"overweight","obesity")))</f>
        <v>normal weight</v>
      </c>
      <c r="F554">
        <v>0</v>
      </c>
      <c r="G554" t="s">
        <v>10</v>
      </c>
      <c r="H554" t="s">
        <v>8</v>
      </c>
      <c r="I554">
        <v>12957.118</v>
      </c>
      <c r="J554" t="str">
        <f>IF(Table13[[#This Row],[charges($)]]&lt;=10000,"0-10K",IF(Table13[[#This Row],[charges($)]]&lt;=15000,"10k-15k",IF(Table13[[#This Row],[charges($)]]&gt;=20000,"20k+","15k-20k")))</f>
        <v>10k-15k</v>
      </c>
    </row>
    <row r="555" spans="1:10">
      <c r="A555">
        <v>52</v>
      </c>
      <c r="B55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55" t="s">
        <v>6</v>
      </c>
      <c r="D555">
        <v>31.73</v>
      </c>
      <c r="E555" t="str">
        <f>IF(Table13[[#This Row],[bmi]]&lt;18.5,"under weight",IF(Table13[[#This Row],[bmi]]&lt;=24.9,"normal weight",IF(Table13[[#This Row],[bmi]]&lt;=29.9,"overweight","obesity")))</f>
        <v>obesity</v>
      </c>
      <c r="F555">
        <v>2</v>
      </c>
      <c r="G555" t="s">
        <v>10</v>
      </c>
      <c r="H555" t="s">
        <v>12</v>
      </c>
      <c r="I555">
        <v>11187.6567</v>
      </c>
      <c r="J555" t="str">
        <f>IF(Table13[[#This Row],[charges($)]]&lt;=10000,"0-10K",IF(Table13[[#This Row],[charges($)]]&lt;=15000,"10k-15k",IF(Table13[[#This Row],[charges($)]]&gt;=20000,"20k+","15k-20k")))</f>
        <v>10k-15k</v>
      </c>
    </row>
    <row r="556" spans="1:10">
      <c r="A556">
        <v>25</v>
      </c>
      <c r="B55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556" t="s">
        <v>6</v>
      </c>
      <c r="D556">
        <v>41.325000000000003</v>
      </c>
      <c r="E556" t="str">
        <f>IF(Table13[[#This Row],[bmi]]&lt;18.5,"under weight",IF(Table13[[#This Row],[bmi]]&lt;=24.9,"normal weight",IF(Table13[[#This Row],[bmi]]&lt;=29.9,"overweight","obesity")))</f>
        <v>obesity</v>
      </c>
      <c r="F556">
        <v>0</v>
      </c>
      <c r="G556" t="s">
        <v>10</v>
      </c>
      <c r="H556" t="s">
        <v>13</v>
      </c>
      <c r="I556">
        <v>17878.900679999999</v>
      </c>
      <c r="J556" t="str">
        <f>IF(Table13[[#This Row],[charges($)]]&lt;=10000,"0-10K",IF(Table13[[#This Row],[charges($)]]&lt;=15000,"10k-15k",IF(Table13[[#This Row],[charges($)]]&gt;=20000,"20k+","15k-20k")))</f>
        <v>15k-20k</v>
      </c>
    </row>
    <row r="557" spans="1:10">
      <c r="A557">
        <v>28</v>
      </c>
      <c r="B55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557" t="s">
        <v>9</v>
      </c>
      <c r="D557">
        <v>23.8</v>
      </c>
      <c r="E557" t="str">
        <f>IF(Table13[[#This Row],[bmi]]&lt;18.5,"under weight",IF(Table13[[#This Row],[bmi]]&lt;=24.9,"normal weight",IF(Table13[[#This Row],[bmi]]&lt;=29.9,"overweight","obesity")))</f>
        <v>normal weight</v>
      </c>
      <c r="F557">
        <v>2</v>
      </c>
      <c r="G557" t="s">
        <v>10</v>
      </c>
      <c r="H557" t="s">
        <v>8</v>
      </c>
      <c r="I557">
        <v>3847.674</v>
      </c>
      <c r="J557" t="str">
        <f>IF(Table13[[#This Row],[charges($)]]&lt;=10000,"0-10K",IF(Table13[[#This Row],[charges($)]]&lt;=15000,"10k-15k",IF(Table13[[#This Row],[charges($)]]&gt;=20000,"20k+","15k-20k")))</f>
        <v>0-10K</v>
      </c>
    </row>
    <row r="558" spans="1:10">
      <c r="A558">
        <v>46</v>
      </c>
      <c r="B55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58" t="s">
        <v>9</v>
      </c>
      <c r="D558">
        <v>33.44</v>
      </c>
      <c r="E558" t="str">
        <f>IF(Table13[[#This Row],[bmi]]&lt;18.5,"under weight",IF(Table13[[#This Row],[bmi]]&lt;=24.9,"normal weight",IF(Table13[[#This Row],[bmi]]&lt;=29.9,"overweight","obesity")))</f>
        <v>obesity</v>
      </c>
      <c r="F558">
        <v>1</v>
      </c>
      <c r="G558" t="s">
        <v>10</v>
      </c>
      <c r="H558" t="s">
        <v>13</v>
      </c>
      <c r="I558">
        <v>8334.5895999999993</v>
      </c>
      <c r="J558" t="str">
        <f>IF(Table13[[#This Row],[charges($)]]&lt;=10000,"0-10K",IF(Table13[[#This Row],[charges($)]]&lt;=15000,"10k-15k",IF(Table13[[#This Row],[charges($)]]&gt;=20000,"20k+","15k-20k")))</f>
        <v>0-10K</v>
      </c>
    </row>
    <row r="559" spans="1:10">
      <c r="A559">
        <v>34</v>
      </c>
      <c r="B55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59" t="s">
        <v>9</v>
      </c>
      <c r="D559">
        <v>34.21</v>
      </c>
      <c r="E559" t="str">
        <f>IF(Table13[[#This Row],[bmi]]&lt;18.5,"under weight",IF(Table13[[#This Row],[bmi]]&lt;=24.9,"normal weight",IF(Table13[[#This Row],[bmi]]&lt;=29.9,"overweight","obesity")))</f>
        <v>obesity</v>
      </c>
      <c r="F559">
        <v>0</v>
      </c>
      <c r="G559" t="s">
        <v>10</v>
      </c>
      <c r="H559" t="s">
        <v>11</v>
      </c>
      <c r="I559">
        <v>3935.1799000000001</v>
      </c>
      <c r="J559" t="str">
        <f>IF(Table13[[#This Row],[charges($)]]&lt;=10000,"0-10K",IF(Table13[[#This Row],[charges($)]]&lt;=15000,"10k-15k",IF(Table13[[#This Row],[charges($)]]&gt;=20000,"20k+","15k-20k")))</f>
        <v>0-10K</v>
      </c>
    </row>
    <row r="560" spans="1:10">
      <c r="A560">
        <v>35</v>
      </c>
      <c r="B56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60" t="s">
        <v>6</v>
      </c>
      <c r="D560">
        <v>34.104999999999997</v>
      </c>
      <c r="E560" t="str">
        <f>IF(Table13[[#This Row],[bmi]]&lt;18.5,"under weight",IF(Table13[[#This Row],[bmi]]&lt;=24.9,"normal weight",IF(Table13[[#This Row],[bmi]]&lt;=29.9,"overweight","obesity")))</f>
        <v>obesity</v>
      </c>
      <c r="F560">
        <v>3</v>
      </c>
      <c r="G560" t="s">
        <v>7</v>
      </c>
      <c r="H560" t="s">
        <v>12</v>
      </c>
      <c r="I560">
        <v>39983.425949999997</v>
      </c>
      <c r="J560" t="str">
        <f>IF(Table13[[#This Row],[charges($)]]&lt;=10000,"0-10K",IF(Table13[[#This Row],[charges($)]]&lt;=15000,"10k-15k",IF(Table13[[#This Row],[charges($)]]&gt;=20000,"20k+","15k-20k")))</f>
        <v>20k+</v>
      </c>
    </row>
    <row r="561" spans="1:10">
      <c r="A561">
        <v>19</v>
      </c>
      <c r="B561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561" t="s">
        <v>9</v>
      </c>
      <c r="D561">
        <v>35.53</v>
      </c>
      <c r="E561" t="str">
        <f>IF(Table13[[#This Row],[bmi]]&lt;18.5,"under weight",IF(Table13[[#This Row],[bmi]]&lt;=24.9,"normal weight",IF(Table13[[#This Row],[bmi]]&lt;=29.9,"overweight","obesity")))</f>
        <v>obesity</v>
      </c>
      <c r="F561">
        <v>0</v>
      </c>
      <c r="G561" t="s">
        <v>10</v>
      </c>
      <c r="H561" t="s">
        <v>12</v>
      </c>
      <c r="I561">
        <v>1646.4296999999999</v>
      </c>
      <c r="J561" t="str">
        <f>IF(Table13[[#This Row],[charges($)]]&lt;=10000,"0-10K",IF(Table13[[#This Row],[charges($)]]&lt;=15000,"10k-15k",IF(Table13[[#This Row],[charges($)]]&gt;=20000,"20k+","15k-20k")))</f>
        <v>0-10K</v>
      </c>
    </row>
    <row r="562" spans="1:10">
      <c r="A562">
        <v>46</v>
      </c>
      <c r="B56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62" t="s">
        <v>6</v>
      </c>
      <c r="D562">
        <v>19.95</v>
      </c>
      <c r="E562" t="str">
        <f>IF(Table13[[#This Row],[bmi]]&lt;18.5,"under weight",IF(Table13[[#This Row],[bmi]]&lt;=24.9,"normal weight",IF(Table13[[#This Row],[bmi]]&lt;=29.9,"overweight","obesity")))</f>
        <v>normal weight</v>
      </c>
      <c r="F562">
        <v>2</v>
      </c>
      <c r="G562" t="s">
        <v>10</v>
      </c>
      <c r="H562" t="s">
        <v>12</v>
      </c>
      <c r="I562">
        <v>9193.8384999999998</v>
      </c>
      <c r="J562" t="str">
        <f>IF(Table13[[#This Row],[charges($)]]&lt;=10000,"0-10K",IF(Table13[[#This Row],[charges($)]]&lt;=15000,"10k-15k",IF(Table13[[#This Row],[charges($)]]&gt;=20000,"20k+","15k-20k")))</f>
        <v>0-10K</v>
      </c>
    </row>
    <row r="563" spans="1:10">
      <c r="A563">
        <v>54</v>
      </c>
      <c r="B56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63" t="s">
        <v>6</v>
      </c>
      <c r="D563">
        <v>32.68</v>
      </c>
      <c r="E563" t="str">
        <f>IF(Table13[[#This Row],[bmi]]&lt;18.5,"under weight",IF(Table13[[#This Row],[bmi]]&lt;=24.9,"normal weight",IF(Table13[[#This Row],[bmi]]&lt;=29.9,"overweight","obesity")))</f>
        <v>obesity</v>
      </c>
      <c r="F563">
        <v>0</v>
      </c>
      <c r="G563" t="s">
        <v>10</v>
      </c>
      <c r="H563" t="s">
        <v>13</v>
      </c>
      <c r="I563">
        <v>10923.933199999999</v>
      </c>
      <c r="J563" t="str">
        <f>IF(Table13[[#This Row],[charges($)]]&lt;=10000,"0-10K",IF(Table13[[#This Row],[charges($)]]&lt;=15000,"10k-15k",IF(Table13[[#This Row],[charges($)]]&gt;=20000,"20k+","15k-20k")))</f>
        <v>10k-15k</v>
      </c>
    </row>
    <row r="564" spans="1:10">
      <c r="A564">
        <v>27</v>
      </c>
      <c r="B56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564" t="s">
        <v>9</v>
      </c>
      <c r="D564">
        <v>30.5</v>
      </c>
      <c r="E564" t="str">
        <f>IF(Table13[[#This Row],[bmi]]&lt;18.5,"under weight",IF(Table13[[#This Row],[bmi]]&lt;=24.9,"normal weight",IF(Table13[[#This Row],[bmi]]&lt;=29.9,"overweight","obesity")))</f>
        <v>obesity</v>
      </c>
      <c r="F564">
        <v>0</v>
      </c>
      <c r="G564" t="s">
        <v>10</v>
      </c>
      <c r="H564" t="s">
        <v>8</v>
      </c>
      <c r="I564">
        <v>2494.0219999999999</v>
      </c>
      <c r="J564" t="str">
        <f>IF(Table13[[#This Row],[charges($)]]&lt;=10000,"0-10K",IF(Table13[[#This Row],[charges($)]]&lt;=15000,"10k-15k",IF(Table13[[#This Row],[charges($)]]&gt;=20000,"20k+","15k-20k")))</f>
        <v>0-10K</v>
      </c>
    </row>
    <row r="565" spans="1:10">
      <c r="A565">
        <v>50</v>
      </c>
      <c r="B56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65" t="s">
        <v>9</v>
      </c>
      <c r="D565">
        <v>44.77</v>
      </c>
      <c r="E565" t="str">
        <f>IF(Table13[[#This Row],[bmi]]&lt;18.5,"under weight",IF(Table13[[#This Row],[bmi]]&lt;=24.9,"normal weight",IF(Table13[[#This Row],[bmi]]&lt;=29.9,"overweight","obesity")))</f>
        <v>obesity</v>
      </c>
      <c r="F565">
        <v>1</v>
      </c>
      <c r="G565" t="s">
        <v>10</v>
      </c>
      <c r="H565" t="s">
        <v>11</v>
      </c>
      <c r="I565">
        <v>9058.7302999999993</v>
      </c>
      <c r="J565" t="str">
        <f>IF(Table13[[#This Row],[charges($)]]&lt;=10000,"0-10K",IF(Table13[[#This Row],[charges($)]]&lt;=15000,"10k-15k",IF(Table13[[#This Row],[charges($)]]&gt;=20000,"20k+","15k-20k")))</f>
        <v>0-10K</v>
      </c>
    </row>
    <row r="566" spans="1:10">
      <c r="A566">
        <v>18</v>
      </c>
      <c r="B566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566" t="s">
        <v>6</v>
      </c>
      <c r="D566">
        <v>32.119999999999997</v>
      </c>
      <c r="E566" t="str">
        <f>IF(Table13[[#This Row],[bmi]]&lt;18.5,"under weight",IF(Table13[[#This Row],[bmi]]&lt;=24.9,"normal weight",IF(Table13[[#This Row],[bmi]]&lt;=29.9,"overweight","obesity")))</f>
        <v>obesity</v>
      </c>
      <c r="F566">
        <v>2</v>
      </c>
      <c r="G566" t="s">
        <v>10</v>
      </c>
      <c r="H566" t="s">
        <v>11</v>
      </c>
      <c r="I566">
        <v>2801.2588000000001</v>
      </c>
      <c r="J566" t="str">
        <f>IF(Table13[[#This Row],[charges($)]]&lt;=10000,"0-10K",IF(Table13[[#This Row],[charges($)]]&lt;=15000,"10k-15k",IF(Table13[[#This Row],[charges($)]]&gt;=20000,"20k+","15k-20k")))</f>
        <v>0-10K</v>
      </c>
    </row>
    <row r="567" spans="1:10">
      <c r="A567">
        <v>19</v>
      </c>
      <c r="B567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567" t="s">
        <v>6</v>
      </c>
      <c r="D567">
        <v>30.495000000000001</v>
      </c>
      <c r="E567" t="str">
        <f>IF(Table13[[#This Row],[bmi]]&lt;18.5,"under weight",IF(Table13[[#This Row],[bmi]]&lt;=24.9,"normal weight",IF(Table13[[#This Row],[bmi]]&lt;=29.9,"overweight","obesity")))</f>
        <v>obesity</v>
      </c>
      <c r="F567">
        <v>0</v>
      </c>
      <c r="G567" t="s">
        <v>10</v>
      </c>
      <c r="H567" t="s">
        <v>12</v>
      </c>
      <c r="I567">
        <v>2128.4310500000001</v>
      </c>
      <c r="J567" t="str">
        <f>IF(Table13[[#This Row],[charges($)]]&lt;=10000,"0-10K",IF(Table13[[#This Row],[charges($)]]&lt;=15000,"10k-15k",IF(Table13[[#This Row],[charges($)]]&gt;=20000,"20k+","15k-20k")))</f>
        <v>0-10K</v>
      </c>
    </row>
    <row r="568" spans="1:10">
      <c r="A568">
        <v>38</v>
      </c>
      <c r="B56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68" t="s">
        <v>6</v>
      </c>
      <c r="D568">
        <v>40.564999999999998</v>
      </c>
      <c r="E568" t="str">
        <f>IF(Table13[[#This Row],[bmi]]&lt;18.5,"under weight",IF(Table13[[#This Row],[bmi]]&lt;=24.9,"normal weight",IF(Table13[[#This Row],[bmi]]&lt;=29.9,"overweight","obesity")))</f>
        <v>obesity</v>
      </c>
      <c r="F568">
        <v>1</v>
      </c>
      <c r="G568" t="s">
        <v>10</v>
      </c>
      <c r="H568" t="s">
        <v>12</v>
      </c>
      <c r="I568">
        <v>6373.55735</v>
      </c>
      <c r="J568" t="str">
        <f>IF(Table13[[#This Row],[charges($)]]&lt;=10000,"0-10K",IF(Table13[[#This Row],[charges($)]]&lt;=15000,"10k-15k",IF(Table13[[#This Row],[charges($)]]&gt;=20000,"20k+","15k-20k")))</f>
        <v>0-10K</v>
      </c>
    </row>
    <row r="569" spans="1:10">
      <c r="A569">
        <v>41</v>
      </c>
      <c r="B56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69" t="s">
        <v>9</v>
      </c>
      <c r="D569">
        <v>30.59</v>
      </c>
      <c r="E569" t="str">
        <f>IF(Table13[[#This Row],[bmi]]&lt;18.5,"under weight",IF(Table13[[#This Row],[bmi]]&lt;=24.9,"normal weight",IF(Table13[[#This Row],[bmi]]&lt;=29.9,"overweight","obesity")))</f>
        <v>obesity</v>
      </c>
      <c r="F569">
        <v>2</v>
      </c>
      <c r="G569" t="s">
        <v>10</v>
      </c>
      <c r="H569" t="s">
        <v>12</v>
      </c>
      <c r="I569">
        <v>7256.7231000000002</v>
      </c>
      <c r="J569" t="str">
        <f>IF(Table13[[#This Row],[charges($)]]&lt;=10000,"0-10K",IF(Table13[[#This Row],[charges($)]]&lt;=15000,"10k-15k",IF(Table13[[#This Row],[charges($)]]&gt;=20000,"20k+","15k-20k")))</f>
        <v>0-10K</v>
      </c>
    </row>
    <row r="570" spans="1:10">
      <c r="A570">
        <v>49</v>
      </c>
      <c r="B57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70" t="s">
        <v>6</v>
      </c>
      <c r="D570">
        <v>31.9</v>
      </c>
      <c r="E570" t="str">
        <f>IF(Table13[[#This Row],[bmi]]&lt;18.5,"under weight",IF(Table13[[#This Row],[bmi]]&lt;=24.9,"normal weight",IF(Table13[[#This Row],[bmi]]&lt;=29.9,"overweight","obesity")))</f>
        <v>obesity</v>
      </c>
      <c r="F570">
        <v>5</v>
      </c>
      <c r="G570" t="s">
        <v>10</v>
      </c>
      <c r="H570" t="s">
        <v>8</v>
      </c>
      <c r="I570">
        <v>11552.904</v>
      </c>
      <c r="J570" t="str">
        <f>IF(Table13[[#This Row],[charges($)]]&lt;=10000,"0-10K",IF(Table13[[#This Row],[charges($)]]&lt;=15000,"10k-15k",IF(Table13[[#This Row],[charges($)]]&gt;=20000,"20k+","15k-20k")))</f>
        <v>10k-15k</v>
      </c>
    </row>
    <row r="571" spans="1:10">
      <c r="A571">
        <v>48</v>
      </c>
      <c r="B57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71" t="s">
        <v>9</v>
      </c>
      <c r="D571">
        <v>40.564999999999998</v>
      </c>
      <c r="E571" t="str">
        <f>IF(Table13[[#This Row],[bmi]]&lt;18.5,"under weight",IF(Table13[[#This Row],[bmi]]&lt;=24.9,"normal weight",IF(Table13[[#This Row],[bmi]]&lt;=29.9,"overweight","obesity")))</f>
        <v>obesity</v>
      </c>
      <c r="F571">
        <v>2</v>
      </c>
      <c r="G571" t="s">
        <v>7</v>
      </c>
      <c r="H571" t="s">
        <v>12</v>
      </c>
      <c r="I571">
        <v>45702.022349999999</v>
      </c>
      <c r="J571" t="str">
        <f>IF(Table13[[#This Row],[charges($)]]&lt;=10000,"0-10K",IF(Table13[[#This Row],[charges($)]]&lt;=15000,"10k-15k",IF(Table13[[#This Row],[charges($)]]&gt;=20000,"20k+","15k-20k")))</f>
        <v>20k+</v>
      </c>
    </row>
    <row r="572" spans="1:10">
      <c r="A572">
        <v>31</v>
      </c>
      <c r="B57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72" t="s">
        <v>6</v>
      </c>
      <c r="D572">
        <v>29.1</v>
      </c>
      <c r="E572" t="str">
        <f>IF(Table13[[#This Row],[bmi]]&lt;18.5,"under weight",IF(Table13[[#This Row],[bmi]]&lt;=24.9,"normal weight",IF(Table13[[#This Row],[bmi]]&lt;=29.9,"overweight","obesity")))</f>
        <v>overweight</v>
      </c>
      <c r="F572">
        <v>0</v>
      </c>
      <c r="G572" t="s">
        <v>10</v>
      </c>
      <c r="H572" t="s">
        <v>8</v>
      </c>
      <c r="I572">
        <v>3761.2919999999999</v>
      </c>
      <c r="J572" t="str">
        <f>IF(Table13[[#This Row],[charges($)]]&lt;=10000,"0-10K",IF(Table13[[#This Row],[charges($)]]&lt;=15000,"10k-15k",IF(Table13[[#This Row],[charges($)]]&gt;=20000,"20k+","15k-20k")))</f>
        <v>0-10K</v>
      </c>
    </row>
    <row r="573" spans="1:10">
      <c r="A573">
        <v>18</v>
      </c>
      <c r="B573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573" t="s">
        <v>6</v>
      </c>
      <c r="D573">
        <v>37.29</v>
      </c>
      <c r="E573" t="str">
        <f>IF(Table13[[#This Row],[bmi]]&lt;18.5,"under weight",IF(Table13[[#This Row],[bmi]]&lt;=24.9,"normal weight",IF(Table13[[#This Row],[bmi]]&lt;=29.9,"overweight","obesity")))</f>
        <v>obesity</v>
      </c>
      <c r="F573">
        <v>1</v>
      </c>
      <c r="G573" t="s">
        <v>10</v>
      </c>
      <c r="H573" t="s">
        <v>11</v>
      </c>
      <c r="I573">
        <v>2219.4450999999999</v>
      </c>
      <c r="J573" t="str">
        <f>IF(Table13[[#This Row],[charges($)]]&lt;=10000,"0-10K",IF(Table13[[#This Row],[charges($)]]&lt;=15000,"10k-15k",IF(Table13[[#This Row],[charges($)]]&gt;=20000,"20k+","15k-20k")))</f>
        <v>0-10K</v>
      </c>
    </row>
    <row r="574" spans="1:10">
      <c r="A574">
        <v>30</v>
      </c>
      <c r="B57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574" t="s">
        <v>6</v>
      </c>
      <c r="D574">
        <v>43.12</v>
      </c>
      <c r="E574" t="str">
        <f>IF(Table13[[#This Row],[bmi]]&lt;18.5,"under weight",IF(Table13[[#This Row],[bmi]]&lt;=24.9,"normal weight",IF(Table13[[#This Row],[bmi]]&lt;=29.9,"overweight","obesity")))</f>
        <v>obesity</v>
      </c>
      <c r="F574">
        <v>2</v>
      </c>
      <c r="G574" t="s">
        <v>10</v>
      </c>
      <c r="H574" t="s">
        <v>11</v>
      </c>
      <c r="I574">
        <v>4753.6368000000002</v>
      </c>
      <c r="J574" t="str">
        <f>IF(Table13[[#This Row],[charges($)]]&lt;=10000,"0-10K",IF(Table13[[#This Row],[charges($)]]&lt;=15000,"10k-15k",IF(Table13[[#This Row],[charges($)]]&gt;=20000,"20k+","15k-20k")))</f>
        <v>0-10K</v>
      </c>
    </row>
    <row r="575" spans="1:10">
      <c r="A575">
        <v>62</v>
      </c>
      <c r="B575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575" t="s">
        <v>6</v>
      </c>
      <c r="D575">
        <v>36.86</v>
      </c>
      <c r="E575" t="str">
        <f>IF(Table13[[#This Row],[bmi]]&lt;18.5,"under weight",IF(Table13[[#This Row],[bmi]]&lt;=24.9,"normal weight",IF(Table13[[#This Row],[bmi]]&lt;=29.9,"overweight","obesity")))</f>
        <v>obesity</v>
      </c>
      <c r="F575">
        <v>1</v>
      </c>
      <c r="G575" t="s">
        <v>10</v>
      </c>
      <c r="H575" t="s">
        <v>13</v>
      </c>
      <c r="I575">
        <v>31620.001059999999</v>
      </c>
      <c r="J575" t="str">
        <f>IF(Table13[[#This Row],[charges($)]]&lt;=10000,"0-10K",IF(Table13[[#This Row],[charges($)]]&lt;=15000,"10k-15k",IF(Table13[[#This Row],[charges($)]]&gt;=20000,"20k+","15k-20k")))</f>
        <v>20k+</v>
      </c>
    </row>
    <row r="576" spans="1:10">
      <c r="A576">
        <v>57</v>
      </c>
      <c r="B576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76" t="s">
        <v>6</v>
      </c>
      <c r="D576">
        <v>34.295000000000002</v>
      </c>
      <c r="E576" t="str">
        <f>IF(Table13[[#This Row],[bmi]]&lt;18.5,"under weight",IF(Table13[[#This Row],[bmi]]&lt;=24.9,"normal weight",IF(Table13[[#This Row],[bmi]]&lt;=29.9,"overweight","obesity")))</f>
        <v>obesity</v>
      </c>
      <c r="F576">
        <v>2</v>
      </c>
      <c r="G576" t="s">
        <v>10</v>
      </c>
      <c r="H576" t="s">
        <v>13</v>
      </c>
      <c r="I576">
        <v>13224.057049999999</v>
      </c>
      <c r="J576" t="str">
        <f>IF(Table13[[#This Row],[charges($)]]&lt;=10000,"0-10K",IF(Table13[[#This Row],[charges($)]]&lt;=15000,"10k-15k",IF(Table13[[#This Row],[charges($)]]&gt;=20000,"20k+","15k-20k")))</f>
        <v>10k-15k</v>
      </c>
    </row>
    <row r="577" spans="1:10">
      <c r="A577">
        <v>58</v>
      </c>
      <c r="B57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77" t="s">
        <v>6</v>
      </c>
      <c r="D577">
        <v>27.17</v>
      </c>
      <c r="E577" t="str">
        <f>IF(Table13[[#This Row],[bmi]]&lt;18.5,"under weight",IF(Table13[[#This Row],[bmi]]&lt;=24.9,"normal weight",IF(Table13[[#This Row],[bmi]]&lt;=29.9,"overweight","obesity")))</f>
        <v>overweight</v>
      </c>
      <c r="F577">
        <v>0</v>
      </c>
      <c r="G577" t="s">
        <v>10</v>
      </c>
      <c r="H577" t="s">
        <v>12</v>
      </c>
      <c r="I577">
        <v>12222.898300000001</v>
      </c>
      <c r="J577" t="str">
        <f>IF(Table13[[#This Row],[charges($)]]&lt;=10000,"0-10K",IF(Table13[[#This Row],[charges($)]]&lt;=15000,"10k-15k",IF(Table13[[#This Row],[charges($)]]&gt;=20000,"20k+","15k-20k")))</f>
        <v>10k-15k</v>
      </c>
    </row>
    <row r="578" spans="1:10">
      <c r="A578">
        <v>22</v>
      </c>
      <c r="B57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578" t="s">
        <v>9</v>
      </c>
      <c r="D578">
        <v>26.84</v>
      </c>
      <c r="E578" t="str">
        <f>IF(Table13[[#This Row],[bmi]]&lt;18.5,"under weight",IF(Table13[[#This Row],[bmi]]&lt;=24.9,"normal weight",IF(Table13[[#This Row],[bmi]]&lt;=29.9,"overweight","obesity")))</f>
        <v>overweight</v>
      </c>
      <c r="F578">
        <v>0</v>
      </c>
      <c r="G578" t="s">
        <v>10</v>
      </c>
      <c r="H578" t="s">
        <v>11</v>
      </c>
      <c r="I578">
        <v>1664.9996000000001</v>
      </c>
      <c r="J578" t="str">
        <f>IF(Table13[[#This Row],[charges($)]]&lt;=10000,"0-10K",IF(Table13[[#This Row],[charges($)]]&lt;=15000,"10k-15k",IF(Table13[[#This Row],[charges($)]]&gt;=20000,"20k+","15k-20k")))</f>
        <v>0-10K</v>
      </c>
    </row>
    <row r="579" spans="1:10">
      <c r="A579">
        <v>31</v>
      </c>
      <c r="B57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79" t="s">
        <v>6</v>
      </c>
      <c r="D579">
        <v>38.094999999999999</v>
      </c>
      <c r="E579" t="str">
        <f>IF(Table13[[#This Row],[bmi]]&lt;18.5,"under weight",IF(Table13[[#This Row],[bmi]]&lt;=24.9,"normal weight",IF(Table13[[#This Row],[bmi]]&lt;=29.9,"overweight","obesity")))</f>
        <v>obesity</v>
      </c>
      <c r="F579">
        <v>1</v>
      </c>
      <c r="G579" t="s">
        <v>7</v>
      </c>
      <c r="H579" t="s">
        <v>13</v>
      </c>
      <c r="I579">
        <v>58571.074480000003</v>
      </c>
      <c r="J579" t="str">
        <f>IF(Table13[[#This Row],[charges($)]]&lt;=10000,"0-10K",IF(Table13[[#This Row],[charges($)]]&lt;=15000,"10k-15k",IF(Table13[[#This Row],[charges($)]]&gt;=20000,"20k+","15k-20k")))</f>
        <v>20k+</v>
      </c>
    </row>
    <row r="580" spans="1:10">
      <c r="A580">
        <v>52</v>
      </c>
      <c r="B58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80" t="s">
        <v>9</v>
      </c>
      <c r="D580">
        <v>30.2</v>
      </c>
      <c r="E580" t="str">
        <f>IF(Table13[[#This Row],[bmi]]&lt;18.5,"under weight",IF(Table13[[#This Row],[bmi]]&lt;=24.9,"normal weight",IF(Table13[[#This Row],[bmi]]&lt;=29.9,"overweight","obesity")))</f>
        <v>obesity</v>
      </c>
      <c r="F580">
        <v>1</v>
      </c>
      <c r="G580" t="s">
        <v>10</v>
      </c>
      <c r="H580" t="s">
        <v>8</v>
      </c>
      <c r="I580">
        <v>9724.5300000000007</v>
      </c>
      <c r="J580" t="str">
        <f>IF(Table13[[#This Row],[charges($)]]&lt;=10000,"0-10K",IF(Table13[[#This Row],[charges($)]]&lt;=15000,"10k-15k",IF(Table13[[#This Row],[charges($)]]&gt;=20000,"20k+","15k-20k")))</f>
        <v>0-10K</v>
      </c>
    </row>
    <row r="581" spans="1:10">
      <c r="A581">
        <v>25</v>
      </c>
      <c r="B58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581" t="s">
        <v>6</v>
      </c>
      <c r="D581">
        <v>23.465</v>
      </c>
      <c r="E581" t="str">
        <f>IF(Table13[[#This Row],[bmi]]&lt;18.5,"under weight",IF(Table13[[#This Row],[bmi]]&lt;=24.9,"normal weight",IF(Table13[[#This Row],[bmi]]&lt;=29.9,"overweight","obesity")))</f>
        <v>normal weight</v>
      </c>
      <c r="F581">
        <v>0</v>
      </c>
      <c r="G581" t="s">
        <v>10</v>
      </c>
      <c r="H581" t="s">
        <v>13</v>
      </c>
      <c r="I581">
        <v>3206.4913499999998</v>
      </c>
      <c r="J581" t="str">
        <f>IF(Table13[[#This Row],[charges($)]]&lt;=10000,"0-10K",IF(Table13[[#This Row],[charges($)]]&lt;=15000,"10k-15k",IF(Table13[[#This Row],[charges($)]]&gt;=20000,"20k+","15k-20k")))</f>
        <v>0-10K</v>
      </c>
    </row>
    <row r="582" spans="1:10">
      <c r="A582">
        <v>59</v>
      </c>
      <c r="B582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82" t="s">
        <v>9</v>
      </c>
      <c r="D582">
        <v>25.46</v>
      </c>
      <c r="E582" t="str">
        <f>IF(Table13[[#This Row],[bmi]]&lt;18.5,"under weight",IF(Table13[[#This Row],[bmi]]&lt;=24.9,"normal weight",IF(Table13[[#This Row],[bmi]]&lt;=29.9,"overweight","obesity")))</f>
        <v>overweight</v>
      </c>
      <c r="F582">
        <v>1</v>
      </c>
      <c r="G582" t="s">
        <v>10</v>
      </c>
      <c r="H582" t="s">
        <v>13</v>
      </c>
      <c r="I582">
        <v>12913.992399999999</v>
      </c>
      <c r="J582" t="str">
        <f>IF(Table13[[#This Row],[charges($)]]&lt;=10000,"0-10K",IF(Table13[[#This Row],[charges($)]]&lt;=15000,"10k-15k",IF(Table13[[#This Row],[charges($)]]&gt;=20000,"20k+","15k-20k")))</f>
        <v>10k-15k</v>
      </c>
    </row>
    <row r="583" spans="1:10">
      <c r="A583">
        <v>19</v>
      </c>
      <c r="B583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583" t="s">
        <v>9</v>
      </c>
      <c r="D583">
        <v>30.59</v>
      </c>
      <c r="E583" t="str">
        <f>IF(Table13[[#This Row],[bmi]]&lt;18.5,"under weight",IF(Table13[[#This Row],[bmi]]&lt;=24.9,"normal weight",IF(Table13[[#This Row],[bmi]]&lt;=29.9,"overweight","obesity")))</f>
        <v>obesity</v>
      </c>
      <c r="F583">
        <v>0</v>
      </c>
      <c r="G583" t="s">
        <v>10</v>
      </c>
      <c r="H583" t="s">
        <v>12</v>
      </c>
      <c r="I583">
        <v>1639.5631000000001</v>
      </c>
      <c r="J583" t="str">
        <f>IF(Table13[[#This Row],[charges($)]]&lt;=10000,"0-10K",IF(Table13[[#This Row],[charges($)]]&lt;=15000,"10k-15k",IF(Table13[[#This Row],[charges($)]]&gt;=20000,"20k+","15k-20k")))</f>
        <v>0-10K</v>
      </c>
    </row>
    <row r="584" spans="1:10">
      <c r="A584">
        <v>39</v>
      </c>
      <c r="B584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84" t="s">
        <v>9</v>
      </c>
      <c r="D584">
        <v>45.43</v>
      </c>
      <c r="E584" t="str">
        <f>IF(Table13[[#This Row],[bmi]]&lt;18.5,"under weight",IF(Table13[[#This Row],[bmi]]&lt;=24.9,"normal weight",IF(Table13[[#This Row],[bmi]]&lt;=29.9,"overweight","obesity")))</f>
        <v>obesity</v>
      </c>
      <c r="F584">
        <v>2</v>
      </c>
      <c r="G584" t="s">
        <v>10</v>
      </c>
      <c r="H584" t="s">
        <v>11</v>
      </c>
      <c r="I584">
        <v>6356.2707</v>
      </c>
      <c r="J584" t="str">
        <f>IF(Table13[[#This Row],[charges($)]]&lt;=10000,"0-10K",IF(Table13[[#This Row],[charges($)]]&lt;=15000,"10k-15k",IF(Table13[[#This Row],[charges($)]]&gt;=20000,"20k+","15k-20k")))</f>
        <v>0-10K</v>
      </c>
    </row>
    <row r="585" spans="1:10">
      <c r="A585">
        <v>32</v>
      </c>
      <c r="B58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85" t="s">
        <v>6</v>
      </c>
      <c r="D585">
        <v>23.65</v>
      </c>
      <c r="E585" t="str">
        <f>IF(Table13[[#This Row],[bmi]]&lt;18.5,"under weight",IF(Table13[[#This Row],[bmi]]&lt;=24.9,"normal weight",IF(Table13[[#This Row],[bmi]]&lt;=29.9,"overweight","obesity")))</f>
        <v>normal weight</v>
      </c>
      <c r="F585">
        <v>1</v>
      </c>
      <c r="G585" t="s">
        <v>10</v>
      </c>
      <c r="H585" t="s">
        <v>11</v>
      </c>
      <c r="I585">
        <v>17626.239509999999</v>
      </c>
      <c r="J585" t="str">
        <f>IF(Table13[[#This Row],[charges($)]]&lt;=10000,"0-10K",IF(Table13[[#This Row],[charges($)]]&lt;=15000,"10k-15k",IF(Table13[[#This Row],[charges($)]]&gt;=20000,"20k+","15k-20k")))</f>
        <v>15k-20k</v>
      </c>
    </row>
    <row r="586" spans="1:10">
      <c r="A586">
        <v>19</v>
      </c>
      <c r="B586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586" t="s">
        <v>9</v>
      </c>
      <c r="D586">
        <v>20.7</v>
      </c>
      <c r="E586" t="str">
        <f>IF(Table13[[#This Row],[bmi]]&lt;18.5,"under weight",IF(Table13[[#This Row],[bmi]]&lt;=24.9,"normal weight",IF(Table13[[#This Row],[bmi]]&lt;=29.9,"overweight","obesity")))</f>
        <v>normal weight</v>
      </c>
      <c r="F586">
        <v>0</v>
      </c>
      <c r="G586" t="s">
        <v>10</v>
      </c>
      <c r="H586" t="s">
        <v>8</v>
      </c>
      <c r="I586">
        <v>1242.816</v>
      </c>
      <c r="J586" t="str">
        <f>IF(Table13[[#This Row],[charges($)]]&lt;=10000,"0-10K",IF(Table13[[#This Row],[charges($)]]&lt;=15000,"10k-15k",IF(Table13[[#This Row],[charges($)]]&gt;=20000,"20k+","15k-20k")))</f>
        <v>0-10K</v>
      </c>
    </row>
    <row r="587" spans="1:10">
      <c r="A587">
        <v>33</v>
      </c>
      <c r="B58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87" t="s">
        <v>6</v>
      </c>
      <c r="D587">
        <v>28.27</v>
      </c>
      <c r="E587" t="str">
        <f>IF(Table13[[#This Row],[bmi]]&lt;18.5,"under weight",IF(Table13[[#This Row],[bmi]]&lt;=24.9,"normal weight",IF(Table13[[#This Row],[bmi]]&lt;=29.9,"overweight","obesity")))</f>
        <v>overweight</v>
      </c>
      <c r="F587">
        <v>1</v>
      </c>
      <c r="G587" t="s">
        <v>10</v>
      </c>
      <c r="H587" t="s">
        <v>11</v>
      </c>
      <c r="I587">
        <v>4779.6022999999996</v>
      </c>
      <c r="J587" t="str">
        <f>IF(Table13[[#This Row],[charges($)]]&lt;=10000,"0-10K",IF(Table13[[#This Row],[charges($)]]&lt;=15000,"10k-15k",IF(Table13[[#This Row],[charges($)]]&gt;=20000,"20k+","15k-20k")))</f>
        <v>0-10K</v>
      </c>
    </row>
    <row r="588" spans="1:10">
      <c r="A588">
        <v>21</v>
      </c>
      <c r="B58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588" t="s">
        <v>9</v>
      </c>
      <c r="D588">
        <v>20.234999999999999</v>
      </c>
      <c r="E588" t="str">
        <f>IF(Table13[[#This Row],[bmi]]&lt;18.5,"under weight",IF(Table13[[#This Row],[bmi]]&lt;=24.9,"normal weight",IF(Table13[[#This Row],[bmi]]&lt;=29.9,"overweight","obesity")))</f>
        <v>normal weight</v>
      </c>
      <c r="F588">
        <v>3</v>
      </c>
      <c r="G588" t="s">
        <v>10</v>
      </c>
      <c r="H588" t="s">
        <v>13</v>
      </c>
      <c r="I588">
        <v>3861.2096499999998</v>
      </c>
      <c r="J588" t="str">
        <f>IF(Table13[[#This Row],[charges($)]]&lt;=10000,"0-10K",IF(Table13[[#This Row],[charges($)]]&lt;=15000,"10k-15k",IF(Table13[[#This Row],[charges($)]]&gt;=20000,"20k+","15k-20k")))</f>
        <v>0-10K</v>
      </c>
    </row>
    <row r="589" spans="1:10">
      <c r="A589">
        <v>34</v>
      </c>
      <c r="B58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89" t="s">
        <v>6</v>
      </c>
      <c r="D589">
        <v>30.21</v>
      </c>
      <c r="E589" t="str">
        <f>IF(Table13[[#This Row],[bmi]]&lt;18.5,"under weight",IF(Table13[[#This Row],[bmi]]&lt;=24.9,"normal weight",IF(Table13[[#This Row],[bmi]]&lt;=29.9,"overweight","obesity")))</f>
        <v>obesity</v>
      </c>
      <c r="F589">
        <v>1</v>
      </c>
      <c r="G589" t="s">
        <v>7</v>
      </c>
      <c r="H589" t="s">
        <v>12</v>
      </c>
      <c r="I589">
        <v>43943.876100000001</v>
      </c>
      <c r="J589" t="str">
        <f>IF(Table13[[#This Row],[charges($)]]&lt;=10000,"0-10K",IF(Table13[[#This Row],[charges($)]]&lt;=15000,"10k-15k",IF(Table13[[#This Row],[charges($)]]&gt;=20000,"20k+","15k-20k")))</f>
        <v>20k+</v>
      </c>
    </row>
    <row r="590" spans="1:10">
      <c r="A590">
        <v>61</v>
      </c>
      <c r="B590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590" t="s">
        <v>6</v>
      </c>
      <c r="D590">
        <v>35.909999999999997</v>
      </c>
      <c r="E590" t="str">
        <f>IF(Table13[[#This Row],[bmi]]&lt;18.5,"under weight",IF(Table13[[#This Row],[bmi]]&lt;=24.9,"normal weight",IF(Table13[[#This Row],[bmi]]&lt;=29.9,"overweight","obesity")))</f>
        <v>obesity</v>
      </c>
      <c r="F590">
        <v>0</v>
      </c>
      <c r="G590" t="s">
        <v>10</v>
      </c>
      <c r="H590" t="s">
        <v>13</v>
      </c>
      <c r="I590">
        <v>13635.6379</v>
      </c>
      <c r="J590" t="str">
        <f>IF(Table13[[#This Row],[charges($)]]&lt;=10000,"0-10K",IF(Table13[[#This Row],[charges($)]]&lt;=15000,"10k-15k",IF(Table13[[#This Row],[charges($)]]&gt;=20000,"20k+","15k-20k")))</f>
        <v>10k-15k</v>
      </c>
    </row>
    <row r="591" spans="1:10">
      <c r="A591">
        <v>38</v>
      </c>
      <c r="B59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91" t="s">
        <v>6</v>
      </c>
      <c r="D591">
        <v>30.69</v>
      </c>
      <c r="E591" t="str">
        <f>IF(Table13[[#This Row],[bmi]]&lt;18.5,"under weight",IF(Table13[[#This Row],[bmi]]&lt;=24.9,"normal weight",IF(Table13[[#This Row],[bmi]]&lt;=29.9,"overweight","obesity")))</f>
        <v>obesity</v>
      </c>
      <c r="F591">
        <v>1</v>
      </c>
      <c r="G591" t="s">
        <v>10</v>
      </c>
      <c r="H591" t="s">
        <v>11</v>
      </c>
      <c r="I591">
        <v>5976.8311000000003</v>
      </c>
      <c r="J591" t="str">
        <f>IF(Table13[[#This Row],[charges($)]]&lt;=10000,"0-10K",IF(Table13[[#This Row],[charges($)]]&lt;=15000,"10k-15k",IF(Table13[[#This Row],[charges($)]]&gt;=20000,"20k+","15k-20k")))</f>
        <v>0-10K</v>
      </c>
    </row>
    <row r="592" spans="1:10">
      <c r="A592">
        <v>58</v>
      </c>
      <c r="B592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592" t="s">
        <v>6</v>
      </c>
      <c r="D592">
        <v>29</v>
      </c>
      <c r="E592" t="str">
        <f>IF(Table13[[#This Row],[bmi]]&lt;18.5,"under weight",IF(Table13[[#This Row],[bmi]]&lt;=24.9,"normal weight",IF(Table13[[#This Row],[bmi]]&lt;=29.9,"overweight","obesity")))</f>
        <v>overweight</v>
      </c>
      <c r="F592">
        <v>0</v>
      </c>
      <c r="G592" t="s">
        <v>10</v>
      </c>
      <c r="H592" t="s">
        <v>8</v>
      </c>
      <c r="I592">
        <v>11842.441999999999</v>
      </c>
      <c r="J592" t="str">
        <f>IF(Table13[[#This Row],[charges($)]]&lt;=10000,"0-10K",IF(Table13[[#This Row],[charges($)]]&lt;=15000,"10k-15k",IF(Table13[[#This Row],[charges($)]]&gt;=20000,"20k+","15k-20k")))</f>
        <v>10k-15k</v>
      </c>
    </row>
    <row r="593" spans="1:10">
      <c r="A593">
        <v>47</v>
      </c>
      <c r="B59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93" t="s">
        <v>9</v>
      </c>
      <c r="D593">
        <v>19.57</v>
      </c>
      <c r="E593" t="str">
        <f>IF(Table13[[#This Row],[bmi]]&lt;18.5,"under weight",IF(Table13[[#This Row],[bmi]]&lt;=24.9,"normal weight",IF(Table13[[#This Row],[bmi]]&lt;=29.9,"overweight","obesity")))</f>
        <v>normal weight</v>
      </c>
      <c r="F593">
        <v>1</v>
      </c>
      <c r="G593" t="s">
        <v>10</v>
      </c>
      <c r="H593" t="s">
        <v>12</v>
      </c>
      <c r="I593">
        <v>8428.0692999999992</v>
      </c>
      <c r="J593" t="str">
        <f>IF(Table13[[#This Row],[charges($)]]&lt;=10000,"0-10K",IF(Table13[[#This Row],[charges($)]]&lt;=15000,"10k-15k",IF(Table13[[#This Row],[charges($)]]&gt;=20000,"20k+","15k-20k")))</f>
        <v>0-10K</v>
      </c>
    </row>
    <row r="594" spans="1:10">
      <c r="A594">
        <v>20</v>
      </c>
      <c r="B594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594" t="s">
        <v>9</v>
      </c>
      <c r="D594">
        <v>31.13</v>
      </c>
      <c r="E594" t="str">
        <f>IF(Table13[[#This Row],[bmi]]&lt;18.5,"under weight",IF(Table13[[#This Row],[bmi]]&lt;=24.9,"normal weight",IF(Table13[[#This Row],[bmi]]&lt;=29.9,"overweight","obesity")))</f>
        <v>obesity</v>
      </c>
      <c r="F594">
        <v>2</v>
      </c>
      <c r="G594" t="s">
        <v>10</v>
      </c>
      <c r="H594" t="s">
        <v>11</v>
      </c>
      <c r="I594">
        <v>2566.4706999999999</v>
      </c>
      <c r="J594" t="str">
        <f>IF(Table13[[#This Row],[charges($)]]&lt;=10000,"0-10K",IF(Table13[[#This Row],[charges($)]]&lt;=15000,"10k-15k",IF(Table13[[#This Row],[charges($)]]&gt;=20000,"20k+","15k-20k")))</f>
        <v>0-10K</v>
      </c>
    </row>
    <row r="595" spans="1:10">
      <c r="A595">
        <v>21</v>
      </c>
      <c r="B59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595" t="s">
        <v>6</v>
      </c>
      <c r="D595">
        <v>21.85</v>
      </c>
      <c r="E595" t="str">
        <f>IF(Table13[[#This Row],[bmi]]&lt;18.5,"under weight",IF(Table13[[#This Row],[bmi]]&lt;=24.9,"normal weight",IF(Table13[[#This Row],[bmi]]&lt;=29.9,"overweight","obesity")))</f>
        <v>normal weight</v>
      </c>
      <c r="F595">
        <v>1</v>
      </c>
      <c r="G595" t="s">
        <v>7</v>
      </c>
      <c r="H595" t="s">
        <v>13</v>
      </c>
      <c r="I595">
        <v>15359.104499999999</v>
      </c>
      <c r="J595" t="str">
        <f>IF(Table13[[#This Row],[charges($)]]&lt;=10000,"0-10K",IF(Table13[[#This Row],[charges($)]]&lt;=15000,"10k-15k",IF(Table13[[#This Row],[charges($)]]&gt;=20000,"20k+","15k-20k")))</f>
        <v>15k-20k</v>
      </c>
    </row>
    <row r="596" spans="1:10">
      <c r="A596">
        <v>41</v>
      </c>
      <c r="B59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96" t="s">
        <v>9</v>
      </c>
      <c r="D596">
        <v>40.26</v>
      </c>
      <c r="E596" t="str">
        <f>IF(Table13[[#This Row],[bmi]]&lt;18.5,"under weight",IF(Table13[[#This Row],[bmi]]&lt;=24.9,"normal weight",IF(Table13[[#This Row],[bmi]]&lt;=29.9,"overweight","obesity")))</f>
        <v>obesity</v>
      </c>
      <c r="F596">
        <v>0</v>
      </c>
      <c r="G596" t="s">
        <v>10</v>
      </c>
      <c r="H596" t="s">
        <v>11</v>
      </c>
      <c r="I596">
        <v>5709.1643999999997</v>
      </c>
      <c r="J596" t="str">
        <f>IF(Table13[[#This Row],[charges($)]]&lt;=10000,"0-10K",IF(Table13[[#This Row],[charges($)]]&lt;=15000,"10k-15k",IF(Table13[[#This Row],[charges($)]]&gt;=20000,"20k+","15k-20k")))</f>
        <v>0-10K</v>
      </c>
    </row>
    <row r="597" spans="1:10">
      <c r="A597">
        <v>46</v>
      </c>
      <c r="B59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97" t="s">
        <v>6</v>
      </c>
      <c r="D597">
        <v>33.725000000000001</v>
      </c>
      <c r="E597" t="str">
        <f>IF(Table13[[#This Row],[bmi]]&lt;18.5,"under weight",IF(Table13[[#This Row],[bmi]]&lt;=24.9,"normal weight",IF(Table13[[#This Row],[bmi]]&lt;=29.9,"overweight","obesity")))</f>
        <v>obesity</v>
      </c>
      <c r="F597">
        <v>1</v>
      </c>
      <c r="G597" t="s">
        <v>10</v>
      </c>
      <c r="H597" t="s">
        <v>13</v>
      </c>
      <c r="I597">
        <v>8823.9857499999998</v>
      </c>
      <c r="J597" t="str">
        <f>IF(Table13[[#This Row],[charges($)]]&lt;=10000,"0-10K",IF(Table13[[#This Row],[charges($)]]&lt;=15000,"10k-15k",IF(Table13[[#This Row],[charges($)]]&gt;=20000,"20k+","15k-20k")))</f>
        <v>0-10K</v>
      </c>
    </row>
    <row r="598" spans="1:10">
      <c r="A598">
        <v>42</v>
      </c>
      <c r="B59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598" t="s">
        <v>6</v>
      </c>
      <c r="D598">
        <v>29.48</v>
      </c>
      <c r="E598" t="str">
        <f>IF(Table13[[#This Row],[bmi]]&lt;18.5,"under weight",IF(Table13[[#This Row],[bmi]]&lt;=24.9,"normal weight",IF(Table13[[#This Row],[bmi]]&lt;=29.9,"overweight","obesity")))</f>
        <v>overweight</v>
      </c>
      <c r="F598">
        <v>2</v>
      </c>
      <c r="G598" t="s">
        <v>10</v>
      </c>
      <c r="H598" t="s">
        <v>11</v>
      </c>
      <c r="I598">
        <v>7640.3091999999997</v>
      </c>
      <c r="J598" t="str">
        <f>IF(Table13[[#This Row],[charges($)]]&lt;=10000,"0-10K",IF(Table13[[#This Row],[charges($)]]&lt;=15000,"10k-15k",IF(Table13[[#This Row],[charges($)]]&gt;=20000,"20k+","15k-20k")))</f>
        <v>0-10K</v>
      </c>
    </row>
    <row r="599" spans="1:10">
      <c r="A599">
        <v>34</v>
      </c>
      <c r="B59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599" t="s">
        <v>6</v>
      </c>
      <c r="D599">
        <v>33.25</v>
      </c>
      <c r="E599" t="str">
        <f>IF(Table13[[#This Row],[bmi]]&lt;18.5,"under weight",IF(Table13[[#This Row],[bmi]]&lt;=24.9,"normal weight",IF(Table13[[#This Row],[bmi]]&lt;=29.9,"overweight","obesity")))</f>
        <v>obesity</v>
      </c>
      <c r="F599">
        <v>1</v>
      </c>
      <c r="G599" t="s">
        <v>10</v>
      </c>
      <c r="H599" t="s">
        <v>13</v>
      </c>
      <c r="I599">
        <v>5594.8455000000004</v>
      </c>
      <c r="J599" t="str">
        <f>IF(Table13[[#This Row],[charges($)]]&lt;=10000,"0-10K",IF(Table13[[#This Row],[charges($)]]&lt;=15000,"10k-15k",IF(Table13[[#This Row],[charges($)]]&gt;=20000,"20k+","15k-20k")))</f>
        <v>0-10K</v>
      </c>
    </row>
    <row r="600" spans="1:10">
      <c r="A600">
        <v>43</v>
      </c>
      <c r="B60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00" t="s">
        <v>9</v>
      </c>
      <c r="D600">
        <v>32.6</v>
      </c>
      <c r="E600" t="str">
        <f>IF(Table13[[#This Row],[bmi]]&lt;18.5,"under weight",IF(Table13[[#This Row],[bmi]]&lt;=24.9,"normal weight",IF(Table13[[#This Row],[bmi]]&lt;=29.9,"overweight","obesity")))</f>
        <v>obesity</v>
      </c>
      <c r="F600">
        <v>2</v>
      </c>
      <c r="G600" t="s">
        <v>10</v>
      </c>
      <c r="H600" t="s">
        <v>8</v>
      </c>
      <c r="I600">
        <v>7441.5010000000002</v>
      </c>
      <c r="J600" t="str">
        <f>IF(Table13[[#This Row],[charges($)]]&lt;=10000,"0-10K",IF(Table13[[#This Row],[charges($)]]&lt;=15000,"10k-15k",IF(Table13[[#This Row],[charges($)]]&gt;=20000,"20k+","15k-20k")))</f>
        <v>0-10K</v>
      </c>
    </row>
    <row r="601" spans="1:10">
      <c r="A601">
        <v>52</v>
      </c>
      <c r="B60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01" t="s">
        <v>6</v>
      </c>
      <c r="D601">
        <v>37.524999999999999</v>
      </c>
      <c r="E601" t="str">
        <f>IF(Table13[[#This Row],[bmi]]&lt;18.5,"under weight",IF(Table13[[#This Row],[bmi]]&lt;=24.9,"normal weight",IF(Table13[[#This Row],[bmi]]&lt;=29.9,"overweight","obesity")))</f>
        <v>obesity</v>
      </c>
      <c r="F601">
        <v>2</v>
      </c>
      <c r="G601" t="s">
        <v>10</v>
      </c>
      <c r="H601" t="s">
        <v>12</v>
      </c>
      <c r="I601">
        <v>33471.971890000001</v>
      </c>
      <c r="J601" t="str">
        <f>IF(Table13[[#This Row],[charges($)]]&lt;=10000,"0-10K",IF(Table13[[#This Row],[charges($)]]&lt;=15000,"10k-15k",IF(Table13[[#This Row],[charges($)]]&gt;=20000,"20k+","15k-20k")))</f>
        <v>20k+</v>
      </c>
    </row>
    <row r="602" spans="1:10">
      <c r="A602">
        <v>18</v>
      </c>
      <c r="B602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602" t="s">
        <v>6</v>
      </c>
      <c r="D602">
        <v>39.159999999999997</v>
      </c>
      <c r="E602" t="str">
        <f>IF(Table13[[#This Row],[bmi]]&lt;18.5,"under weight",IF(Table13[[#This Row],[bmi]]&lt;=24.9,"normal weight",IF(Table13[[#This Row],[bmi]]&lt;=29.9,"overweight","obesity")))</f>
        <v>obesity</v>
      </c>
      <c r="F602">
        <v>0</v>
      </c>
      <c r="G602" t="s">
        <v>10</v>
      </c>
      <c r="H602" t="s">
        <v>11</v>
      </c>
      <c r="I602">
        <v>1633.0444</v>
      </c>
      <c r="J602" t="str">
        <f>IF(Table13[[#This Row],[charges($)]]&lt;=10000,"0-10K",IF(Table13[[#This Row],[charges($)]]&lt;=15000,"10k-15k",IF(Table13[[#This Row],[charges($)]]&gt;=20000,"20k+","15k-20k")))</f>
        <v>0-10K</v>
      </c>
    </row>
    <row r="603" spans="1:10">
      <c r="A603">
        <v>51</v>
      </c>
      <c r="B60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03" t="s">
        <v>9</v>
      </c>
      <c r="D603">
        <v>31.635000000000002</v>
      </c>
      <c r="E603" t="str">
        <f>IF(Table13[[#This Row],[bmi]]&lt;18.5,"under weight",IF(Table13[[#This Row],[bmi]]&lt;=24.9,"normal weight",IF(Table13[[#This Row],[bmi]]&lt;=29.9,"overweight","obesity")))</f>
        <v>obesity</v>
      </c>
      <c r="F603">
        <v>0</v>
      </c>
      <c r="G603" t="s">
        <v>10</v>
      </c>
      <c r="H603" t="s">
        <v>12</v>
      </c>
      <c r="I603">
        <v>9174.1356500000002</v>
      </c>
      <c r="J603" t="str">
        <f>IF(Table13[[#This Row],[charges($)]]&lt;=10000,"0-10K",IF(Table13[[#This Row],[charges($)]]&lt;=15000,"10k-15k",IF(Table13[[#This Row],[charges($)]]&gt;=20000,"20k+","15k-20k")))</f>
        <v>0-10K</v>
      </c>
    </row>
    <row r="604" spans="1:10">
      <c r="A604">
        <v>56</v>
      </c>
      <c r="B60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04" t="s">
        <v>6</v>
      </c>
      <c r="D604">
        <v>25.3</v>
      </c>
      <c r="E604" t="str">
        <f>IF(Table13[[#This Row],[bmi]]&lt;18.5,"under weight",IF(Table13[[#This Row],[bmi]]&lt;=24.9,"normal weight",IF(Table13[[#This Row],[bmi]]&lt;=29.9,"overweight","obesity")))</f>
        <v>overweight</v>
      </c>
      <c r="F604">
        <v>0</v>
      </c>
      <c r="G604" t="s">
        <v>10</v>
      </c>
      <c r="H604" t="s">
        <v>8</v>
      </c>
      <c r="I604">
        <v>11070.535</v>
      </c>
      <c r="J604" t="str">
        <f>IF(Table13[[#This Row],[charges($)]]&lt;=10000,"0-10K",IF(Table13[[#This Row],[charges($)]]&lt;=15000,"10k-15k",IF(Table13[[#This Row],[charges($)]]&gt;=20000,"20k+","15k-20k")))</f>
        <v>10k-15k</v>
      </c>
    </row>
    <row r="605" spans="1:10">
      <c r="A605">
        <v>64</v>
      </c>
      <c r="B605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605" t="s">
        <v>6</v>
      </c>
      <c r="D605">
        <v>39.049999999999997</v>
      </c>
      <c r="E605" t="str">
        <f>IF(Table13[[#This Row],[bmi]]&lt;18.5,"under weight",IF(Table13[[#This Row],[bmi]]&lt;=24.9,"normal weight",IF(Table13[[#This Row],[bmi]]&lt;=29.9,"overweight","obesity")))</f>
        <v>obesity</v>
      </c>
      <c r="F605">
        <v>3</v>
      </c>
      <c r="G605" t="s">
        <v>10</v>
      </c>
      <c r="H605" t="s">
        <v>11</v>
      </c>
      <c r="I605">
        <v>16085.127500000001</v>
      </c>
      <c r="J605" t="str">
        <f>IF(Table13[[#This Row],[charges($)]]&lt;=10000,"0-10K",IF(Table13[[#This Row],[charges($)]]&lt;=15000,"10k-15k",IF(Table13[[#This Row],[charges($)]]&gt;=20000,"20k+","15k-20k")))</f>
        <v>15k-20k</v>
      </c>
    </row>
    <row r="606" spans="1:10">
      <c r="A606">
        <v>19</v>
      </c>
      <c r="B606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606" t="s">
        <v>6</v>
      </c>
      <c r="D606">
        <v>28.31</v>
      </c>
      <c r="E606" t="str">
        <f>IF(Table13[[#This Row],[bmi]]&lt;18.5,"under weight",IF(Table13[[#This Row],[bmi]]&lt;=24.9,"normal weight",IF(Table13[[#This Row],[bmi]]&lt;=29.9,"overweight","obesity")))</f>
        <v>overweight</v>
      </c>
      <c r="F606">
        <v>0</v>
      </c>
      <c r="G606" t="s">
        <v>7</v>
      </c>
      <c r="H606" t="s">
        <v>12</v>
      </c>
      <c r="I606">
        <v>17468.983899999999</v>
      </c>
      <c r="J606" t="str">
        <f>IF(Table13[[#This Row],[charges($)]]&lt;=10000,"0-10K",IF(Table13[[#This Row],[charges($)]]&lt;=15000,"10k-15k",IF(Table13[[#This Row],[charges($)]]&gt;=20000,"20k+","15k-20k")))</f>
        <v>15k-20k</v>
      </c>
    </row>
    <row r="607" spans="1:10">
      <c r="A607">
        <v>51</v>
      </c>
      <c r="B60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07" t="s">
        <v>6</v>
      </c>
      <c r="D607">
        <v>34.1</v>
      </c>
      <c r="E607" t="str">
        <f>IF(Table13[[#This Row],[bmi]]&lt;18.5,"under weight",IF(Table13[[#This Row],[bmi]]&lt;=24.9,"normal weight",IF(Table13[[#This Row],[bmi]]&lt;=29.9,"overweight","obesity")))</f>
        <v>obesity</v>
      </c>
      <c r="F607">
        <v>0</v>
      </c>
      <c r="G607" t="s">
        <v>10</v>
      </c>
      <c r="H607" t="s">
        <v>11</v>
      </c>
      <c r="I607">
        <v>9283.5619999999999</v>
      </c>
      <c r="J607" t="str">
        <f>IF(Table13[[#This Row],[charges($)]]&lt;=10000,"0-10K",IF(Table13[[#This Row],[charges($)]]&lt;=15000,"10k-15k",IF(Table13[[#This Row],[charges($)]]&gt;=20000,"20k+","15k-20k")))</f>
        <v>0-10K</v>
      </c>
    </row>
    <row r="608" spans="1:10">
      <c r="A608">
        <v>27</v>
      </c>
      <c r="B60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608" t="s">
        <v>6</v>
      </c>
      <c r="D608">
        <v>25.175000000000001</v>
      </c>
      <c r="E608" t="str">
        <f>IF(Table13[[#This Row],[bmi]]&lt;18.5,"under weight",IF(Table13[[#This Row],[bmi]]&lt;=24.9,"normal weight",IF(Table13[[#This Row],[bmi]]&lt;=29.9,"overweight","obesity")))</f>
        <v>overweight</v>
      </c>
      <c r="F608">
        <v>0</v>
      </c>
      <c r="G608" t="s">
        <v>10</v>
      </c>
      <c r="H608" t="s">
        <v>13</v>
      </c>
      <c r="I608">
        <v>3558.6202499999999</v>
      </c>
      <c r="J608" t="str">
        <f>IF(Table13[[#This Row],[charges($)]]&lt;=10000,"0-10K",IF(Table13[[#This Row],[charges($)]]&lt;=15000,"10k-15k",IF(Table13[[#This Row],[charges($)]]&gt;=20000,"20k+","15k-20k")))</f>
        <v>0-10K</v>
      </c>
    </row>
    <row r="609" spans="1:10">
      <c r="A609">
        <v>59</v>
      </c>
      <c r="B60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09" t="s">
        <v>6</v>
      </c>
      <c r="D609">
        <v>23.655000000000001</v>
      </c>
      <c r="E609" t="str">
        <f>IF(Table13[[#This Row],[bmi]]&lt;18.5,"under weight",IF(Table13[[#This Row],[bmi]]&lt;=24.9,"normal weight",IF(Table13[[#This Row],[bmi]]&lt;=29.9,"overweight","obesity")))</f>
        <v>normal weight</v>
      </c>
      <c r="F609">
        <v>0</v>
      </c>
      <c r="G609" t="s">
        <v>7</v>
      </c>
      <c r="H609" t="s">
        <v>12</v>
      </c>
      <c r="I609">
        <v>25678.778450000002</v>
      </c>
      <c r="J609" t="str">
        <f>IF(Table13[[#This Row],[charges($)]]&lt;=10000,"0-10K",IF(Table13[[#This Row],[charges($)]]&lt;=15000,"10k-15k",IF(Table13[[#This Row],[charges($)]]&gt;=20000,"20k+","15k-20k")))</f>
        <v>20k+</v>
      </c>
    </row>
    <row r="610" spans="1:10">
      <c r="A610">
        <v>28</v>
      </c>
      <c r="B61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610" t="s">
        <v>9</v>
      </c>
      <c r="D610">
        <v>26.98</v>
      </c>
      <c r="E610" t="str">
        <f>IF(Table13[[#This Row],[bmi]]&lt;18.5,"under weight",IF(Table13[[#This Row],[bmi]]&lt;=24.9,"normal weight",IF(Table13[[#This Row],[bmi]]&lt;=29.9,"overweight","obesity")))</f>
        <v>overweight</v>
      </c>
      <c r="F610">
        <v>2</v>
      </c>
      <c r="G610" t="s">
        <v>10</v>
      </c>
      <c r="H610" t="s">
        <v>13</v>
      </c>
      <c r="I610">
        <v>4435.0941999999995</v>
      </c>
      <c r="J610" t="str">
        <f>IF(Table13[[#This Row],[charges($)]]&lt;=10000,"0-10K",IF(Table13[[#This Row],[charges($)]]&lt;=15000,"10k-15k",IF(Table13[[#This Row],[charges($)]]&gt;=20000,"20k+","15k-20k")))</f>
        <v>0-10K</v>
      </c>
    </row>
    <row r="611" spans="1:10">
      <c r="A611">
        <v>30</v>
      </c>
      <c r="B61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611" t="s">
        <v>9</v>
      </c>
      <c r="D611">
        <v>37.799999999999997</v>
      </c>
      <c r="E611" t="str">
        <f>IF(Table13[[#This Row],[bmi]]&lt;18.5,"under weight",IF(Table13[[#This Row],[bmi]]&lt;=24.9,"normal weight",IF(Table13[[#This Row],[bmi]]&lt;=29.9,"overweight","obesity")))</f>
        <v>obesity</v>
      </c>
      <c r="F611">
        <v>2</v>
      </c>
      <c r="G611" t="s">
        <v>7</v>
      </c>
      <c r="H611" t="s">
        <v>8</v>
      </c>
      <c r="I611">
        <v>39241.442000000003</v>
      </c>
      <c r="J611" t="str">
        <f>IF(Table13[[#This Row],[charges($)]]&lt;=10000,"0-10K",IF(Table13[[#This Row],[charges($)]]&lt;=15000,"10k-15k",IF(Table13[[#This Row],[charges($)]]&gt;=20000,"20k+","15k-20k")))</f>
        <v>20k+</v>
      </c>
    </row>
    <row r="612" spans="1:10">
      <c r="A612">
        <v>47</v>
      </c>
      <c r="B61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12" t="s">
        <v>6</v>
      </c>
      <c r="D612">
        <v>29.37</v>
      </c>
      <c r="E612" t="str">
        <f>IF(Table13[[#This Row],[bmi]]&lt;18.5,"under weight",IF(Table13[[#This Row],[bmi]]&lt;=24.9,"normal weight",IF(Table13[[#This Row],[bmi]]&lt;=29.9,"overweight","obesity")))</f>
        <v>overweight</v>
      </c>
      <c r="F612">
        <v>1</v>
      </c>
      <c r="G612" t="s">
        <v>10</v>
      </c>
      <c r="H612" t="s">
        <v>11</v>
      </c>
      <c r="I612">
        <v>8547.6913000000004</v>
      </c>
      <c r="J612" t="str">
        <f>IF(Table13[[#This Row],[charges($)]]&lt;=10000,"0-10K",IF(Table13[[#This Row],[charges($)]]&lt;=15000,"10k-15k",IF(Table13[[#This Row],[charges($)]]&gt;=20000,"20k+","15k-20k")))</f>
        <v>0-10K</v>
      </c>
    </row>
    <row r="613" spans="1:10">
      <c r="A613">
        <v>38</v>
      </c>
      <c r="B61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13" t="s">
        <v>6</v>
      </c>
      <c r="D613">
        <v>34.799999999999997</v>
      </c>
      <c r="E613" t="str">
        <f>IF(Table13[[#This Row],[bmi]]&lt;18.5,"under weight",IF(Table13[[#This Row],[bmi]]&lt;=24.9,"normal weight",IF(Table13[[#This Row],[bmi]]&lt;=29.9,"overweight","obesity")))</f>
        <v>obesity</v>
      </c>
      <c r="F613">
        <v>2</v>
      </c>
      <c r="G613" t="s">
        <v>10</v>
      </c>
      <c r="H613" t="s">
        <v>8</v>
      </c>
      <c r="I613">
        <v>6571.5439999999999</v>
      </c>
      <c r="J613" t="str">
        <f>IF(Table13[[#This Row],[charges($)]]&lt;=10000,"0-10K",IF(Table13[[#This Row],[charges($)]]&lt;=15000,"10k-15k",IF(Table13[[#This Row],[charges($)]]&gt;=20000,"20k+","15k-20k")))</f>
        <v>0-10K</v>
      </c>
    </row>
    <row r="614" spans="1:10">
      <c r="A614">
        <v>18</v>
      </c>
      <c r="B614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614" t="s">
        <v>6</v>
      </c>
      <c r="D614">
        <v>33.155000000000001</v>
      </c>
      <c r="E614" t="str">
        <f>IF(Table13[[#This Row],[bmi]]&lt;18.5,"under weight",IF(Table13[[#This Row],[bmi]]&lt;=24.9,"normal weight",IF(Table13[[#This Row],[bmi]]&lt;=29.9,"overweight","obesity")))</f>
        <v>obesity</v>
      </c>
      <c r="F614">
        <v>0</v>
      </c>
      <c r="G614" t="s">
        <v>10</v>
      </c>
      <c r="H614" t="s">
        <v>13</v>
      </c>
      <c r="I614">
        <v>2207.6974500000001</v>
      </c>
      <c r="J614" t="str">
        <f>IF(Table13[[#This Row],[charges($)]]&lt;=10000,"0-10K",IF(Table13[[#This Row],[charges($)]]&lt;=15000,"10k-15k",IF(Table13[[#This Row],[charges($)]]&gt;=20000,"20k+","15k-20k")))</f>
        <v>0-10K</v>
      </c>
    </row>
    <row r="615" spans="1:10">
      <c r="A615">
        <v>34</v>
      </c>
      <c r="B61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15" t="s">
        <v>6</v>
      </c>
      <c r="D615">
        <v>19</v>
      </c>
      <c r="E615" t="str">
        <f>IF(Table13[[#This Row],[bmi]]&lt;18.5,"under weight",IF(Table13[[#This Row],[bmi]]&lt;=24.9,"normal weight",IF(Table13[[#This Row],[bmi]]&lt;=29.9,"overweight","obesity")))</f>
        <v>normal weight</v>
      </c>
      <c r="F615">
        <v>3</v>
      </c>
      <c r="G615" t="s">
        <v>10</v>
      </c>
      <c r="H615" t="s">
        <v>13</v>
      </c>
      <c r="I615">
        <v>6753.0379999999996</v>
      </c>
      <c r="J615" t="str">
        <f>IF(Table13[[#This Row],[charges($)]]&lt;=10000,"0-10K",IF(Table13[[#This Row],[charges($)]]&lt;=15000,"10k-15k",IF(Table13[[#This Row],[charges($)]]&gt;=20000,"20k+","15k-20k")))</f>
        <v>0-10K</v>
      </c>
    </row>
    <row r="616" spans="1:10">
      <c r="A616">
        <v>20</v>
      </c>
      <c r="B616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616" t="s">
        <v>6</v>
      </c>
      <c r="D616">
        <v>33</v>
      </c>
      <c r="E616" t="str">
        <f>IF(Table13[[#This Row],[bmi]]&lt;18.5,"under weight",IF(Table13[[#This Row],[bmi]]&lt;=24.9,"normal weight",IF(Table13[[#This Row],[bmi]]&lt;=29.9,"overweight","obesity")))</f>
        <v>obesity</v>
      </c>
      <c r="F616">
        <v>0</v>
      </c>
      <c r="G616" t="s">
        <v>10</v>
      </c>
      <c r="H616" t="s">
        <v>11</v>
      </c>
      <c r="I616">
        <v>1880.07</v>
      </c>
      <c r="J616" t="str">
        <f>IF(Table13[[#This Row],[charges($)]]&lt;=10000,"0-10K",IF(Table13[[#This Row],[charges($)]]&lt;=15000,"10k-15k",IF(Table13[[#This Row],[charges($)]]&gt;=20000,"20k+","15k-20k")))</f>
        <v>0-10K</v>
      </c>
    </row>
    <row r="617" spans="1:10">
      <c r="A617">
        <v>47</v>
      </c>
      <c r="B61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17" t="s">
        <v>6</v>
      </c>
      <c r="D617">
        <v>36.630000000000003</v>
      </c>
      <c r="E617" t="str">
        <f>IF(Table13[[#This Row],[bmi]]&lt;18.5,"under weight",IF(Table13[[#This Row],[bmi]]&lt;=24.9,"normal weight",IF(Table13[[#This Row],[bmi]]&lt;=29.9,"overweight","obesity")))</f>
        <v>obesity</v>
      </c>
      <c r="F617">
        <v>1</v>
      </c>
      <c r="G617" t="s">
        <v>7</v>
      </c>
      <c r="H617" t="s">
        <v>11</v>
      </c>
      <c r="I617">
        <v>42969.852700000003</v>
      </c>
      <c r="J617" t="str">
        <f>IF(Table13[[#This Row],[charges($)]]&lt;=10000,"0-10K",IF(Table13[[#This Row],[charges($)]]&lt;=15000,"10k-15k",IF(Table13[[#This Row],[charges($)]]&gt;=20000,"20k+","15k-20k")))</f>
        <v>20k+</v>
      </c>
    </row>
    <row r="618" spans="1:10">
      <c r="A618">
        <v>56</v>
      </c>
      <c r="B61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18" t="s">
        <v>6</v>
      </c>
      <c r="D618">
        <v>28.594999999999999</v>
      </c>
      <c r="E618" t="str">
        <f>IF(Table13[[#This Row],[bmi]]&lt;18.5,"under weight",IF(Table13[[#This Row],[bmi]]&lt;=24.9,"normal weight",IF(Table13[[#This Row],[bmi]]&lt;=29.9,"overweight","obesity")))</f>
        <v>overweight</v>
      </c>
      <c r="F618">
        <v>0</v>
      </c>
      <c r="G618" t="s">
        <v>10</v>
      </c>
      <c r="H618" t="s">
        <v>13</v>
      </c>
      <c r="I618">
        <v>11658.11505</v>
      </c>
      <c r="J618" t="str">
        <f>IF(Table13[[#This Row],[charges($)]]&lt;=10000,"0-10K",IF(Table13[[#This Row],[charges($)]]&lt;=15000,"10k-15k",IF(Table13[[#This Row],[charges($)]]&gt;=20000,"20k+","15k-20k")))</f>
        <v>10k-15k</v>
      </c>
    </row>
    <row r="619" spans="1:10">
      <c r="A619">
        <v>49</v>
      </c>
      <c r="B61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19" t="s">
        <v>9</v>
      </c>
      <c r="D619">
        <v>25.6</v>
      </c>
      <c r="E619" t="str">
        <f>IF(Table13[[#This Row],[bmi]]&lt;18.5,"under weight",IF(Table13[[#This Row],[bmi]]&lt;=24.9,"normal weight",IF(Table13[[#This Row],[bmi]]&lt;=29.9,"overweight","obesity")))</f>
        <v>overweight</v>
      </c>
      <c r="F619">
        <v>2</v>
      </c>
      <c r="G619" t="s">
        <v>7</v>
      </c>
      <c r="H619" t="s">
        <v>8</v>
      </c>
      <c r="I619">
        <v>23306.546999999999</v>
      </c>
      <c r="J619" t="str">
        <f>IF(Table13[[#This Row],[charges($)]]&lt;=10000,"0-10K",IF(Table13[[#This Row],[charges($)]]&lt;=15000,"10k-15k",IF(Table13[[#This Row],[charges($)]]&gt;=20000,"20k+","15k-20k")))</f>
        <v>20k+</v>
      </c>
    </row>
    <row r="620" spans="1:10">
      <c r="A620">
        <v>19</v>
      </c>
      <c r="B620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620" t="s">
        <v>6</v>
      </c>
      <c r="D620">
        <v>33.11</v>
      </c>
      <c r="E620" t="str">
        <f>IF(Table13[[#This Row],[bmi]]&lt;18.5,"under weight",IF(Table13[[#This Row],[bmi]]&lt;=24.9,"normal weight",IF(Table13[[#This Row],[bmi]]&lt;=29.9,"overweight","obesity")))</f>
        <v>obesity</v>
      </c>
      <c r="F620">
        <v>0</v>
      </c>
      <c r="G620" t="s">
        <v>7</v>
      </c>
      <c r="H620" t="s">
        <v>11</v>
      </c>
      <c r="I620">
        <v>34439.855900000002</v>
      </c>
      <c r="J620" t="str">
        <f>IF(Table13[[#This Row],[charges($)]]&lt;=10000,"0-10K",IF(Table13[[#This Row],[charges($)]]&lt;=15000,"10k-15k",IF(Table13[[#This Row],[charges($)]]&gt;=20000,"20k+","15k-20k")))</f>
        <v>20k+</v>
      </c>
    </row>
    <row r="621" spans="1:10">
      <c r="A621">
        <v>55</v>
      </c>
      <c r="B62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21" t="s">
        <v>6</v>
      </c>
      <c r="D621">
        <v>37.1</v>
      </c>
      <c r="E621" t="str">
        <f>IF(Table13[[#This Row],[bmi]]&lt;18.5,"under weight",IF(Table13[[#This Row],[bmi]]&lt;=24.9,"normal weight",IF(Table13[[#This Row],[bmi]]&lt;=29.9,"overweight","obesity")))</f>
        <v>obesity</v>
      </c>
      <c r="F621">
        <v>0</v>
      </c>
      <c r="G621" t="s">
        <v>10</v>
      </c>
      <c r="H621" t="s">
        <v>8</v>
      </c>
      <c r="I621">
        <v>10713.644</v>
      </c>
      <c r="J621" t="str">
        <f>IF(Table13[[#This Row],[charges($)]]&lt;=10000,"0-10K",IF(Table13[[#This Row],[charges($)]]&lt;=15000,"10k-15k",IF(Table13[[#This Row],[charges($)]]&gt;=20000,"20k+","15k-20k")))</f>
        <v>10k-15k</v>
      </c>
    </row>
    <row r="622" spans="1:10">
      <c r="A622">
        <v>30</v>
      </c>
      <c r="B62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622" t="s">
        <v>9</v>
      </c>
      <c r="D622">
        <v>31.4</v>
      </c>
      <c r="E622" t="str">
        <f>IF(Table13[[#This Row],[bmi]]&lt;18.5,"under weight",IF(Table13[[#This Row],[bmi]]&lt;=24.9,"normal weight",IF(Table13[[#This Row],[bmi]]&lt;=29.9,"overweight","obesity")))</f>
        <v>obesity</v>
      </c>
      <c r="F622">
        <v>1</v>
      </c>
      <c r="G622" t="s">
        <v>10</v>
      </c>
      <c r="H622" t="s">
        <v>8</v>
      </c>
      <c r="I622">
        <v>3659.346</v>
      </c>
      <c r="J622" t="str">
        <f>IF(Table13[[#This Row],[charges($)]]&lt;=10000,"0-10K",IF(Table13[[#This Row],[charges($)]]&lt;=15000,"10k-15k",IF(Table13[[#This Row],[charges($)]]&gt;=20000,"20k+","15k-20k")))</f>
        <v>0-10K</v>
      </c>
    </row>
    <row r="623" spans="1:10">
      <c r="A623">
        <v>37</v>
      </c>
      <c r="B62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23" t="s">
        <v>9</v>
      </c>
      <c r="D623">
        <v>34.1</v>
      </c>
      <c r="E623" t="str">
        <f>IF(Table13[[#This Row],[bmi]]&lt;18.5,"under weight",IF(Table13[[#This Row],[bmi]]&lt;=24.9,"normal weight",IF(Table13[[#This Row],[bmi]]&lt;=29.9,"overweight","obesity")))</f>
        <v>obesity</v>
      </c>
      <c r="F623">
        <v>4</v>
      </c>
      <c r="G623" t="s">
        <v>7</v>
      </c>
      <c r="H623" t="s">
        <v>8</v>
      </c>
      <c r="I623">
        <v>40182.245999999999</v>
      </c>
      <c r="J623" t="str">
        <f>IF(Table13[[#This Row],[charges($)]]&lt;=10000,"0-10K",IF(Table13[[#This Row],[charges($)]]&lt;=15000,"10k-15k",IF(Table13[[#This Row],[charges($)]]&gt;=20000,"20k+","15k-20k")))</f>
        <v>20k+</v>
      </c>
    </row>
    <row r="624" spans="1:10">
      <c r="A624">
        <v>49</v>
      </c>
      <c r="B62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24" t="s">
        <v>6</v>
      </c>
      <c r="D624">
        <v>21.3</v>
      </c>
      <c r="E624" t="str">
        <f>IF(Table13[[#This Row],[bmi]]&lt;18.5,"under weight",IF(Table13[[#This Row],[bmi]]&lt;=24.9,"normal weight",IF(Table13[[#This Row],[bmi]]&lt;=29.9,"overweight","obesity")))</f>
        <v>normal weight</v>
      </c>
      <c r="F624">
        <v>1</v>
      </c>
      <c r="G624" t="s">
        <v>10</v>
      </c>
      <c r="H624" t="s">
        <v>8</v>
      </c>
      <c r="I624">
        <v>9182.17</v>
      </c>
      <c r="J624" t="str">
        <f>IF(Table13[[#This Row],[charges($)]]&lt;=10000,"0-10K",IF(Table13[[#This Row],[charges($)]]&lt;=15000,"10k-15k",IF(Table13[[#This Row],[charges($)]]&gt;=20000,"20k+","15k-20k")))</f>
        <v>0-10K</v>
      </c>
    </row>
    <row r="625" spans="1:10">
      <c r="A625">
        <v>18</v>
      </c>
      <c r="B625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625" t="s">
        <v>9</v>
      </c>
      <c r="D625">
        <v>33.534999999999997</v>
      </c>
      <c r="E625" t="str">
        <f>IF(Table13[[#This Row],[bmi]]&lt;18.5,"under weight",IF(Table13[[#This Row],[bmi]]&lt;=24.9,"normal weight",IF(Table13[[#This Row],[bmi]]&lt;=29.9,"overweight","obesity")))</f>
        <v>obesity</v>
      </c>
      <c r="F625">
        <v>0</v>
      </c>
      <c r="G625" t="s">
        <v>7</v>
      </c>
      <c r="H625" t="s">
        <v>13</v>
      </c>
      <c r="I625">
        <v>34617.840649999998</v>
      </c>
      <c r="J625" t="str">
        <f>IF(Table13[[#This Row],[charges($)]]&lt;=10000,"0-10K",IF(Table13[[#This Row],[charges($)]]&lt;=15000,"10k-15k",IF(Table13[[#This Row],[charges($)]]&gt;=20000,"20k+","15k-20k")))</f>
        <v>20k+</v>
      </c>
    </row>
    <row r="626" spans="1:10">
      <c r="A626">
        <v>59</v>
      </c>
      <c r="B626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26" t="s">
        <v>9</v>
      </c>
      <c r="D626">
        <v>28.785</v>
      </c>
      <c r="E626" t="str">
        <f>IF(Table13[[#This Row],[bmi]]&lt;18.5,"under weight",IF(Table13[[#This Row],[bmi]]&lt;=24.9,"normal weight",IF(Table13[[#This Row],[bmi]]&lt;=29.9,"overweight","obesity")))</f>
        <v>overweight</v>
      </c>
      <c r="F626">
        <v>0</v>
      </c>
      <c r="G626" t="s">
        <v>10</v>
      </c>
      <c r="H626" t="s">
        <v>12</v>
      </c>
      <c r="I626">
        <v>12129.614149999999</v>
      </c>
      <c r="J626" t="str">
        <f>IF(Table13[[#This Row],[charges($)]]&lt;=10000,"0-10K",IF(Table13[[#This Row],[charges($)]]&lt;=15000,"10k-15k",IF(Table13[[#This Row],[charges($)]]&gt;=20000,"20k+","15k-20k")))</f>
        <v>10k-15k</v>
      </c>
    </row>
    <row r="627" spans="1:10">
      <c r="A627">
        <v>29</v>
      </c>
      <c r="B62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627" t="s">
        <v>6</v>
      </c>
      <c r="D627">
        <v>26.03</v>
      </c>
      <c r="E627" t="str">
        <f>IF(Table13[[#This Row],[bmi]]&lt;18.5,"under weight",IF(Table13[[#This Row],[bmi]]&lt;=24.9,"normal weight",IF(Table13[[#This Row],[bmi]]&lt;=29.9,"overweight","obesity")))</f>
        <v>overweight</v>
      </c>
      <c r="F627">
        <v>0</v>
      </c>
      <c r="G627" t="s">
        <v>10</v>
      </c>
      <c r="H627" t="s">
        <v>12</v>
      </c>
      <c r="I627">
        <v>3736.4647</v>
      </c>
      <c r="J627" t="str">
        <f>IF(Table13[[#This Row],[charges($)]]&lt;=10000,"0-10K",IF(Table13[[#This Row],[charges($)]]&lt;=15000,"10k-15k",IF(Table13[[#This Row],[charges($)]]&gt;=20000,"20k+","15k-20k")))</f>
        <v>0-10K</v>
      </c>
    </row>
    <row r="628" spans="1:10">
      <c r="A628">
        <v>36</v>
      </c>
      <c r="B62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28" t="s">
        <v>9</v>
      </c>
      <c r="D628">
        <v>28.88</v>
      </c>
      <c r="E628" t="str">
        <f>IF(Table13[[#This Row],[bmi]]&lt;18.5,"under weight",IF(Table13[[#This Row],[bmi]]&lt;=24.9,"normal weight",IF(Table13[[#This Row],[bmi]]&lt;=29.9,"overweight","obesity")))</f>
        <v>overweight</v>
      </c>
      <c r="F628">
        <v>3</v>
      </c>
      <c r="G628" t="s">
        <v>10</v>
      </c>
      <c r="H628" t="s">
        <v>13</v>
      </c>
      <c r="I628">
        <v>6748.5911999999998</v>
      </c>
      <c r="J628" t="str">
        <f>IF(Table13[[#This Row],[charges($)]]&lt;=10000,"0-10K",IF(Table13[[#This Row],[charges($)]]&lt;=15000,"10k-15k",IF(Table13[[#This Row],[charges($)]]&gt;=20000,"20k+","15k-20k")))</f>
        <v>0-10K</v>
      </c>
    </row>
    <row r="629" spans="1:10">
      <c r="A629">
        <v>33</v>
      </c>
      <c r="B62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29" t="s">
        <v>9</v>
      </c>
      <c r="D629">
        <v>42.46</v>
      </c>
      <c r="E629" t="str">
        <f>IF(Table13[[#This Row],[bmi]]&lt;18.5,"under weight",IF(Table13[[#This Row],[bmi]]&lt;=24.9,"normal weight",IF(Table13[[#This Row],[bmi]]&lt;=29.9,"overweight","obesity")))</f>
        <v>obesity</v>
      </c>
      <c r="F629">
        <v>1</v>
      </c>
      <c r="G629" t="s">
        <v>10</v>
      </c>
      <c r="H629" t="s">
        <v>11</v>
      </c>
      <c r="I629">
        <v>11326.71487</v>
      </c>
      <c r="J629" t="str">
        <f>IF(Table13[[#This Row],[charges($)]]&lt;=10000,"0-10K",IF(Table13[[#This Row],[charges($)]]&lt;=15000,"10k-15k",IF(Table13[[#This Row],[charges($)]]&gt;=20000,"20k+","15k-20k")))</f>
        <v>10k-15k</v>
      </c>
    </row>
    <row r="630" spans="1:10">
      <c r="A630">
        <v>58</v>
      </c>
      <c r="B63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30" t="s">
        <v>9</v>
      </c>
      <c r="D630">
        <v>38</v>
      </c>
      <c r="E630" t="str">
        <f>IF(Table13[[#This Row],[bmi]]&lt;18.5,"under weight",IF(Table13[[#This Row],[bmi]]&lt;=24.9,"normal weight",IF(Table13[[#This Row],[bmi]]&lt;=29.9,"overweight","obesity")))</f>
        <v>obesity</v>
      </c>
      <c r="F630">
        <v>0</v>
      </c>
      <c r="G630" t="s">
        <v>10</v>
      </c>
      <c r="H630" t="s">
        <v>8</v>
      </c>
      <c r="I630">
        <v>11365.951999999999</v>
      </c>
      <c r="J630" t="str">
        <f>IF(Table13[[#This Row],[charges($)]]&lt;=10000,"0-10K",IF(Table13[[#This Row],[charges($)]]&lt;=15000,"10k-15k",IF(Table13[[#This Row],[charges($)]]&gt;=20000,"20k+","15k-20k")))</f>
        <v>10k-15k</v>
      </c>
    </row>
    <row r="631" spans="1:10">
      <c r="A631">
        <v>44</v>
      </c>
      <c r="B63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31" t="s">
        <v>6</v>
      </c>
      <c r="D631">
        <v>38.950000000000003</v>
      </c>
      <c r="E631" t="str">
        <f>IF(Table13[[#This Row],[bmi]]&lt;18.5,"under weight",IF(Table13[[#This Row],[bmi]]&lt;=24.9,"normal weight",IF(Table13[[#This Row],[bmi]]&lt;=29.9,"overweight","obesity")))</f>
        <v>obesity</v>
      </c>
      <c r="F631">
        <v>0</v>
      </c>
      <c r="G631" t="s">
        <v>7</v>
      </c>
      <c r="H631" t="s">
        <v>12</v>
      </c>
      <c r="I631">
        <v>42983.458500000001</v>
      </c>
      <c r="J631" t="str">
        <f>IF(Table13[[#This Row],[charges($)]]&lt;=10000,"0-10K",IF(Table13[[#This Row],[charges($)]]&lt;=15000,"10k-15k",IF(Table13[[#This Row],[charges($)]]&gt;=20000,"20k+","15k-20k")))</f>
        <v>20k+</v>
      </c>
    </row>
    <row r="632" spans="1:10">
      <c r="A632">
        <v>53</v>
      </c>
      <c r="B632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32" t="s">
        <v>9</v>
      </c>
      <c r="D632">
        <v>36.1</v>
      </c>
      <c r="E632" t="str">
        <f>IF(Table13[[#This Row],[bmi]]&lt;18.5,"under weight",IF(Table13[[#This Row],[bmi]]&lt;=24.9,"normal weight",IF(Table13[[#This Row],[bmi]]&lt;=29.9,"overweight","obesity")))</f>
        <v>obesity</v>
      </c>
      <c r="F632">
        <v>1</v>
      </c>
      <c r="G632" t="s">
        <v>10</v>
      </c>
      <c r="H632" t="s">
        <v>8</v>
      </c>
      <c r="I632">
        <v>10085.846</v>
      </c>
      <c r="J632" t="str">
        <f>IF(Table13[[#This Row],[charges($)]]&lt;=10000,"0-10K",IF(Table13[[#This Row],[charges($)]]&lt;=15000,"10k-15k",IF(Table13[[#This Row],[charges($)]]&gt;=20000,"20k+","15k-20k")))</f>
        <v>10k-15k</v>
      </c>
    </row>
    <row r="633" spans="1:10">
      <c r="A633">
        <v>24</v>
      </c>
      <c r="B63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633" t="s">
        <v>9</v>
      </c>
      <c r="D633">
        <v>29.3</v>
      </c>
      <c r="E633" t="str">
        <f>IF(Table13[[#This Row],[bmi]]&lt;18.5,"under weight",IF(Table13[[#This Row],[bmi]]&lt;=24.9,"normal weight",IF(Table13[[#This Row],[bmi]]&lt;=29.9,"overweight","obesity")))</f>
        <v>overweight</v>
      </c>
      <c r="F633">
        <v>0</v>
      </c>
      <c r="G633" t="s">
        <v>10</v>
      </c>
      <c r="H633" t="s">
        <v>8</v>
      </c>
      <c r="I633">
        <v>1977.8150000000001</v>
      </c>
      <c r="J633" t="str">
        <f>IF(Table13[[#This Row],[charges($)]]&lt;=10000,"0-10K",IF(Table13[[#This Row],[charges($)]]&lt;=15000,"10k-15k",IF(Table13[[#This Row],[charges($)]]&gt;=20000,"20k+","15k-20k")))</f>
        <v>0-10K</v>
      </c>
    </row>
    <row r="634" spans="1:10">
      <c r="A634">
        <v>29</v>
      </c>
      <c r="B63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634" t="s">
        <v>6</v>
      </c>
      <c r="D634">
        <v>35.53</v>
      </c>
      <c r="E634" t="str">
        <f>IF(Table13[[#This Row],[bmi]]&lt;18.5,"under weight",IF(Table13[[#This Row],[bmi]]&lt;=24.9,"normal weight",IF(Table13[[#This Row],[bmi]]&lt;=29.9,"overweight","obesity")))</f>
        <v>obesity</v>
      </c>
      <c r="F634">
        <v>0</v>
      </c>
      <c r="G634" t="s">
        <v>10</v>
      </c>
      <c r="H634" t="s">
        <v>11</v>
      </c>
      <c r="I634">
        <v>3366.6696999999999</v>
      </c>
      <c r="J634" t="str">
        <f>IF(Table13[[#This Row],[charges($)]]&lt;=10000,"0-10K",IF(Table13[[#This Row],[charges($)]]&lt;=15000,"10k-15k",IF(Table13[[#This Row],[charges($)]]&gt;=20000,"20k+","15k-20k")))</f>
        <v>0-10K</v>
      </c>
    </row>
    <row r="635" spans="1:10">
      <c r="A635">
        <v>40</v>
      </c>
      <c r="B63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35" t="s">
        <v>9</v>
      </c>
      <c r="D635">
        <v>22.704999999999998</v>
      </c>
      <c r="E635" t="str">
        <f>IF(Table13[[#This Row],[bmi]]&lt;18.5,"under weight",IF(Table13[[#This Row],[bmi]]&lt;=24.9,"normal weight",IF(Table13[[#This Row],[bmi]]&lt;=29.9,"overweight","obesity")))</f>
        <v>normal weight</v>
      </c>
      <c r="F635">
        <v>2</v>
      </c>
      <c r="G635" t="s">
        <v>10</v>
      </c>
      <c r="H635" t="s">
        <v>13</v>
      </c>
      <c r="I635">
        <v>7173.35995</v>
      </c>
      <c r="J635" t="str">
        <f>IF(Table13[[#This Row],[charges($)]]&lt;=10000,"0-10K",IF(Table13[[#This Row],[charges($)]]&lt;=15000,"10k-15k",IF(Table13[[#This Row],[charges($)]]&gt;=20000,"20k+","15k-20k")))</f>
        <v>0-10K</v>
      </c>
    </row>
    <row r="636" spans="1:10">
      <c r="A636">
        <v>51</v>
      </c>
      <c r="B636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36" t="s">
        <v>9</v>
      </c>
      <c r="D636">
        <v>39.700000000000003</v>
      </c>
      <c r="E636" t="str">
        <f>IF(Table13[[#This Row],[bmi]]&lt;18.5,"under weight",IF(Table13[[#This Row],[bmi]]&lt;=24.9,"normal weight",IF(Table13[[#This Row],[bmi]]&lt;=29.9,"overweight","obesity")))</f>
        <v>obesity</v>
      </c>
      <c r="F636">
        <v>1</v>
      </c>
      <c r="G636" t="s">
        <v>10</v>
      </c>
      <c r="H636" t="s">
        <v>8</v>
      </c>
      <c r="I636">
        <v>9391.3459999999995</v>
      </c>
      <c r="J636" t="str">
        <f>IF(Table13[[#This Row],[charges($)]]&lt;=10000,"0-10K",IF(Table13[[#This Row],[charges($)]]&lt;=15000,"10k-15k",IF(Table13[[#This Row],[charges($)]]&gt;=20000,"20k+","15k-20k")))</f>
        <v>0-10K</v>
      </c>
    </row>
    <row r="637" spans="1:10">
      <c r="A637">
        <v>64</v>
      </c>
      <c r="B637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637" t="s">
        <v>9</v>
      </c>
      <c r="D637">
        <v>38.19</v>
      </c>
      <c r="E637" t="str">
        <f>IF(Table13[[#This Row],[bmi]]&lt;18.5,"under weight",IF(Table13[[#This Row],[bmi]]&lt;=24.9,"normal weight",IF(Table13[[#This Row],[bmi]]&lt;=29.9,"overweight","obesity")))</f>
        <v>obesity</v>
      </c>
      <c r="F637">
        <v>0</v>
      </c>
      <c r="G637" t="s">
        <v>10</v>
      </c>
      <c r="H637" t="s">
        <v>13</v>
      </c>
      <c r="I637">
        <v>14410.9321</v>
      </c>
      <c r="J637" t="str">
        <f>IF(Table13[[#This Row],[charges($)]]&lt;=10000,"0-10K",IF(Table13[[#This Row],[charges($)]]&lt;=15000,"10k-15k",IF(Table13[[#This Row],[charges($)]]&gt;=20000,"20k+","15k-20k")))</f>
        <v>10k-15k</v>
      </c>
    </row>
    <row r="638" spans="1:10">
      <c r="A638">
        <v>19</v>
      </c>
      <c r="B638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638" t="s">
        <v>6</v>
      </c>
      <c r="D638">
        <v>24.51</v>
      </c>
      <c r="E638" t="str">
        <f>IF(Table13[[#This Row],[bmi]]&lt;18.5,"under weight",IF(Table13[[#This Row],[bmi]]&lt;=24.9,"normal weight",IF(Table13[[#This Row],[bmi]]&lt;=29.9,"overweight","obesity")))</f>
        <v>normal weight</v>
      </c>
      <c r="F638">
        <v>1</v>
      </c>
      <c r="G638" t="s">
        <v>10</v>
      </c>
      <c r="H638" t="s">
        <v>12</v>
      </c>
      <c r="I638">
        <v>2709.1118999999999</v>
      </c>
      <c r="J638" t="str">
        <f>IF(Table13[[#This Row],[charges($)]]&lt;=10000,"0-10K",IF(Table13[[#This Row],[charges($)]]&lt;=15000,"10k-15k",IF(Table13[[#This Row],[charges($)]]&gt;=20000,"20k+","15k-20k")))</f>
        <v>0-10K</v>
      </c>
    </row>
    <row r="639" spans="1:10">
      <c r="A639">
        <v>35</v>
      </c>
      <c r="B63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39" t="s">
        <v>6</v>
      </c>
      <c r="D639">
        <v>38.094999999999999</v>
      </c>
      <c r="E639" t="str">
        <f>IF(Table13[[#This Row],[bmi]]&lt;18.5,"under weight",IF(Table13[[#This Row],[bmi]]&lt;=24.9,"normal weight",IF(Table13[[#This Row],[bmi]]&lt;=29.9,"overweight","obesity")))</f>
        <v>obesity</v>
      </c>
      <c r="F639">
        <v>2</v>
      </c>
      <c r="G639" t="s">
        <v>10</v>
      </c>
      <c r="H639" t="s">
        <v>13</v>
      </c>
      <c r="I639">
        <v>24915.046259999999</v>
      </c>
      <c r="J639" t="str">
        <f>IF(Table13[[#This Row],[charges($)]]&lt;=10000,"0-10K",IF(Table13[[#This Row],[charges($)]]&lt;=15000,"10k-15k",IF(Table13[[#This Row],[charges($)]]&gt;=20000,"20k+","15k-20k")))</f>
        <v>20k+</v>
      </c>
    </row>
    <row r="640" spans="1:10">
      <c r="A640">
        <v>39</v>
      </c>
      <c r="B64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40" t="s">
        <v>9</v>
      </c>
      <c r="D640">
        <v>26.41</v>
      </c>
      <c r="E640" t="str">
        <f>IF(Table13[[#This Row],[bmi]]&lt;18.5,"under weight",IF(Table13[[#This Row],[bmi]]&lt;=24.9,"normal weight",IF(Table13[[#This Row],[bmi]]&lt;=29.9,"overweight","obesity")))</f>
        <v>overweight</v>
      </c>
      <c r="F640">
        <v>0</v>
      </c>
      <c r="G640" t="s">
        <v>7</v>
      </c>
      <c r="H640" t="s">
        <v>13</v>
      </c>
      <c r="I640">
        <v>20149.322899999999</v>
      </c>
      <c r="J640" t="str">
        <f>IF(Table13[[#This Row],[charges($)]]&lt;=10000,"0-10K",IF(Table13[[#This Row],[charges($)]]&lt;=15000,"10k-15k",IF(Table13[[#This Row],[charges($)]]&gt;=20000,"20k+","15k-20k")))</f>
        <v>20k+</v>
      </c>
    </row>
    <row r="641" spans="1:10">
      <c r="A641">
        <v>56</v>
      </c>
      <c r="B64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41" t="s">
        <v>9</v>
      </c>
      <c r="D641">
        <v>33.659999999999997</v>
      </c>
      <c r="E641" t="str">
        <f>IF(Table13[[#This Row],[bmi]]&lt;18.5,"under weight",IF(Table13[[#This Row],[bmi]]&lt;=24.9,"normal weight",IF(Table13[[#This Row],[bmi]]&lt;=29.9,"overweight","obesity")))</f>
        <v>obesity</v>
      </c>
      <c r="F641">
        <v>4</v>
      </c>
      <c r="G641" t="s">
        <v>10</v>
      </c>
      <c r="H641" t="s">
        <v>11</v>
      </c>
      <c r="I641">
        <v>12949.1554</v>
      </c>
      <c r="J641" t="str">
        <f>IF(Table13[[#This Row],[charges($)]]&lt;=10000,"0-10K",IF(Table13[[#This Row],[charges($)]]&lt;=15000,"10k-15k",IF(Table13[[#This Row],[charges($)]]&gt;=20000,"20k+","15k-20k")))</f>
        <v>10k-15k</v>
      </c>
    </row>
    <row r="642" spans="1:10">
      <c r="A642">
        <v>33</v>
      </c>
      <c r="B64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42" t="s">
        <v>9</v>
      </c>
      <c r="D642">
        <v>42.4</v>
      </c>
      <c r="E642" t="str">
        <f>IF(Table13[[#This Row],[bmi]]&lt;18.5,"under weight",IF(Table13[[#This Row],[bmi]]&lt;=24.9,"normal weight",IF(Table13[[#This Row],[bmi]]&lt;=29.9,"overweight","obesity")))</f>
        <v>obesity</v>
      </c>
      <c r="F642">
        <v>5</v>
      </c>
      <c r="G642" t="s">
        <v>10</v>
      </c>
      <c r="H642" t="s">
        <v>8</v>
      </c>
      <c r="I642">
        <v>6666.2430000000004</v>
      </c>
      <c r="J642" t="str">
        <f>IF(Table13[[#This Row],[charges($)]]&lt;=10000,"0-10K",IF(Table13[[#This Row],[charges($)]]&lt;=15000,"10k-15k",IF(Table13[[#This Row],[charges($)]]&gt;=20000,"20k+","15k-20k")))</f>
        <v>0-10K</v>
      </c>
    </row>
    <row r="643" spans="1:10">
      <c r="A643">
        <v>42</v>
      </c>
      <c r="B64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43" t="s">
        <v>9</v>
      </c>
      <c r="D643">
        <v>28.31</v>
      </c>
      <c r="E643" t="str">
        <f>IF(Table13[[#This Row],[bmi]]&lt;18.5,"under weight",IF(Table13[[#This Row],[bmi]]&lt;=24.9,"normal weight",IF(Table13[[#This Row],[bmi]]&lt;=29.9,"overweight","obesity")))</f>
        <v>overweight</v>
      </c>
      <c r="F643">
        <v>3</v>
      </c>
      <c r="G643" t="s">
        <v>7</v>
      </c>
      <c r="H643" t="s">
        <v>12</v>
      </c>
      <c r="I643">
        <v>32787.458590000002</v>
      </c>
      <c r="J643" t="str">
        <f>IF(Table13[[#This Row],[charges($)]]&lt;=10000,"0-10K",IF(Table13[[#This Row],[charges($)]]&lt;=15000,"10k-15k",IF(Table13[[#This Row],[charges($)]]&gt;=20000,"20k+","15k-20k")))</f>
        <v>20k+</v>
      </c>
    </row>
    <row r="644" spans="1:10">
      <c r="A644">
        <v>61</v>
      </c>
      <c r="B644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644" t="s">
        <v>9</v>
      </c>
      <c r="D644">
        <v>33.914999999999999</v>
      </c>
      <c r="E644" t="str">
        <f>IF(Table13[[#This Row],[bmi]]&lt;18.5,"under weight",IF(Table13[[#This Row],[bmi]]&lt;=24.9,"normal weight",IF(Table13[[#This Row],[bmi]]&lt;=29.9,"overweight","obesity")))</f>
        <v>obesity</v>
      </c>
      <c r="F644">
        <v>0</v>
      </c>
      <c r="G644" t="s">
        <v>10</v>
      </c>
      <c r="H644" t="s">
        <v>13</v>
      </c>
      <c r="I644">
        <v>13143.86485</v>
      </c>
      <c r="J644" t="str">
        <f>IF(Table13[[#This Row],[charges($)]]&lt;=10000,"0-10K",IF(Table13[[#This Row],[charges($)]]&lt;=15000,"10k-15k",IF(Table13[[#This Row],[charges($)]]&gt;=20000,"20k+","15k-20k")))</f>
        <v>10k-15k</v>
      </c>
    </row>
    <row r="645" spans="1:10">
      <c r="A645">
        <v>23</v>
      </c>
      <c r="B64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645" t="s">
        <v>6</v>
      </c>
      <c r="D645">
        <v>34.96</v>
      </c>
      <c r="E645" t="str">
        <f>IF(Table13[[#This Row],[bmi]]&lt;18.5,"under weight",IF(Table13[[#This Row],[bmi]]&lt;=24.9,"normal weight",IF(Table13[[#This Row],[bmi]]&lt;=29.9,"overweight","obesity")))</f>
        <v>obesity</v>
      </c>
      <c r="F645">
        <v>3</v>
      </c>
      <c r="G645" t="s">
        <v>10</v>
      </c>
      <c r="H645" t="s">
        <v>12</v>
      </c>
      <c r="I645">
        <v>4466.6214</v>
      </c>
      <c r="J645" t="str">
        <f>IF(Table13[[#This Row],[charges($)]]&lt;=10000,"0-10K",IF(Table13[[#This Row],[charges($)]]&lt;=15000,"10k-15k",IF(Table13[[#This Row],[charges($)]]&gt;=20000,"20k+","15k-20k")))</f>
        <v>0-10K</v>
      </c>
    </row>
    <row r="646" spans="1:10">
      <c r="A646">
        <v>43</v>
      </c>
      <c r="B64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46" t="s">
        <v>9</v>
      </c>
      <c r="D646">
        <v>35.31</v>
      </c>
      <c r="E646" t="str">
        <f>IF(Table13[[#This Row],[bmi]]&lt;18.5,"under weight",IF(Table13[[#This Row],[bmi]]&lt;=24.9,"normal weight",IF(Table13[[#This Row],[bmi]]&lt;=29.9,"overweight","obesity")))</f>
        <v>obesity</v>
      </c>
      <c r="F646">
        <v>2</v>
      </c>
      <c r="G646" t="s">
        <v>10</v>
      </c>
      <c r="H646" t="s">
        <v>11</v>
      </c>
      <c r="I646">
        <v>18806.145469999999</v>
      </c>
      <c r="J646" t="str">
        <f>IF(Table13[[#This Row],[charges($)]]&lt;=10000,"0-10K",IF(Table13[[#This Row],[charges($)]]&lt;=15000,"10k-15k",IF(Table13[[#This Row],[charges($)]]&gt;=20000,"20k+","15k-20k")))</f>
        <v>15k-20k</v>
      </c>
    </row>
    <row r="647" spans="1:10">
      <c r="A647">
        <v>48</v>
      </c>
      <c r="B64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47" t="s">
        <v>9</v>
      </c>
      <c r="D647">
        <v>30.78</v>
      </c>
      <c r="E647" t="str">
        <f>IF(Table13[[#This Row],[bmi]]&lt;18.5,"under weight",IF(Table13[[#This Row],[bmi]]&lt;=24.9,"normal weight",IF(Table13[[#This Row],[bmi]]&lt;=29.9,"overweight","obesity")))</f>
        <v>obesity</v>
      </c>
      <c r="F647">
        <v>3</v>
      </c>
      <c r="G647" t="s">
        <v>10</v>
      </c>
      <c r="H647" t="s">
        <v>13</v>
      </c>
      <c r="I647">
        <v>10141.136200000001</v>
      </c>
      <c r="J647" t="str">
        <f>IF(Table13[[#This Row],[charges($)]]&lt;=10000,"0-10K",IF(Table13[[#This Row],[charges($)]]&lt;=15000,"10k-15k",IF(Table13[[#This Row],[charges($)]]&gt;=20000,"20k+","15k-20k")))</f>
        <v>10k-15k</v>
      </c>
    </row>
    <row r="648" spans="1:10">
      <c r="A648">
        <v>39</v>
      </c>
      <c r="B64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48" t="s">
        <v>9</v>
      </c>
      <c r="D648">
        <v>26.22</v>
      </c>
      <c r="E648" t="str">
        <f>IF(Table13[[#This Row],[bmi]]&lt;18.5,"under weight",IF(Table13[[#This Row],[bmi]]&lt;=24.9,"normal weight",IF(Table13[[#This Row],[bmi]]&lt;=29.9,"overweight","obesity")))</f>
        <v>overweight</v>
      </c>
      <c r="F648">
        <v>1</v>
      </c>
      <c r="G648" t="s">
        <v>10</v>
      </c>
      <c r="H648" t="s">
        <v>12</v>
      </c>
      <c r="I648">
        <v>6123.5688</v>
      </c>
      <c r="J648" t="str">
        <f>IF(Table13[[#This Row],[charges($)]]&lt;=10000,"0-10K",IF(Table13[[#This Row],[charges($)]]&lt;=15000,"10k-15k",IF(Table13[[#This Row],[charges($)]]&gt;=20000,"20k+","15k-20k")))</f>
        <v>0-10K</v>
      </c>
    </row>
    <row r="649" spans="1:10">
      <c r="A649">
        <v>40</v>
      </c>
      <c r="B64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49" t="s">
        <v>6</v>
      </c>
      <c r="D649">
        <v>23.37</v>
      </c>
      <c r="E649" t="str">
        <f>IF(Table13[[#This Row],[bmi]]&lt;18.5,"under weight",IF(Table13[[#This Row],[bmi]]&lt;=24.9,"normal weight",IF(Table13[[#This Row],[bmi]]&lt;=29.9,"overweight","obesity")))</f>
        <v>normal weight</v>
      </c>
      <c r="F649">
        <v>3</v>
      </c>
      <c r="G649" t="s">
        <v>10</v>
      </c>
      <c r="H649" t="s">
        <v>13</v>
      </c>
      <c r="I649">
        <v>8252.2842999999993</v>
      </c>
      <c r="J649" t="str">
        <f>IF(Table13[[#This Row],[charges($)]]&lt;=10000,"0-10K",IF(Table13[[#This Row],[charges($)]]&lt;=15000,"10k-15k",IF(Table13[[#This Row],[charges($)]]&gt;=20000,"20k+","15k-20k")))</f>
        <v>0-10K</v>
      </c>
    </row>
    <row r="650" spans="1:10">
      <c r="A650">
        <v>18</v>
      </c>
      <c r="B650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650" t="s">
        <v>9</v>
      </c>
      <c r="D650">
        <v>28.5</v>
      </c>
      <c r="E650" t="str">
        <f>IF(Table13[[#This Row],[bmi]]&lt;18.5,"under weight",IF(Table13[[#This Row],[bmi]]&lt;=24.9,"normal weight",IF(Table13[[#This Row],[bmi]]&lt;=29.9,"overweight","obesity")))</f>
        <v>overweight</v>
      </c>
      <c r="F650">
        <v>0</v>
      </c>
      <c r="G650" t="s">
        <v>10</v>
      </c>
      <c r="H650" t="s">
        <v>13</v>
      </c>
      <c r="I650">
        <v>1712.2270000000001</v>
      </c>
      <c r="J650" t="str">
        <f>IF(Table13[[#This Row],[charges($)]]&lt;=10000,"0-10K",IF(Table13[[#This Row],[charges($)]]&lt;=15000,"10k-15k",IF(Table13[[#This Row],[charges($)]]&gt;=20000,"20k+","15k-20k")))</f>
        <v>0-10K</v>
      </c>
    </row>
    <row r="651" spans="1:10">
      <c r="A651">
        <v>58</v>
      </c>
      <c r="B65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51" t="s">
        <v>6</v>
      </c>
      <c r="D651">
        <v>32.965000000000003</v>
      </c>
      <c r="E651" t="str">
        <f>IF(Table13[[#This Row],[bmi]]&lt;18.5,"under weight",IF(Table13[[#This Row],[bmi]]&lt;=24.9,"normal weight",IF(Table13[[#This Row],[bmi]]&lt;=29.9,"overweight","obesity")))</f>
        <v>obesity</v>
      </c>
      <c r="F651">
        <v>0</v>
      </c>
      <c r="G651" t="s">
        <v>10</v>
      </c>
      <c r="H651" t="s">
        <v>13</v>
      </c>
      <c r="I651">
        <v>12430.95335</v>
      </c>
      <c r="J651" t="str">
        <f>IF(Table13[[#This Row],[charges($)]]&lt;=10000,"0-10K",IF(Table13[[#This Row],[charges($)]]&lt;=15000,"10k-15k",IF(Table13[[#This Row],[charges($)]]&gt;=20000,"20k+","15k-20k")))</f>
        <v>10k-15k</v>
      </c>
    </row>
    <row r="652" spans="1:10">
      <c r="A652">
        <v>49</v>
      </c>
      <c r="B65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52" t="s">
        <v>6</v>
      </c>
      <c r="D652">
        <v>42.68</v>
      </c>
      <c r="E652" t="str">
        <f>IF(Table13[[#This Row],[bmi]]&lt;18.5,"under weight",IF(Table13[[#This Row],[bmi]]&lt;=24.9,"normal weight",IF(Table13[[#This Row],[bmi]]&lt;=29.9,"overweight","obesity")))</f>
        <v>obesity</v>
      </c>
      <c r="F652">
        <v>2</v>
      </c>
      <c r="G652" t="s">
        <v>10</v>
      </c>
      <c r="H652" t="s">
        <v>11</v>
      </c>
      <c r="I652">
        <v>9800.8881999999994</v>
      </c>
      <c r="J652" t="str">
        <f>IF(Table13[[#This Row],[charges($)]]&lt;=10000,"0-10K",IF(Table13[[#This Row],[charges($)]]&lt;=15000,"10k-15k",IF(Table13[[#This Row],[charges($)]]&gt;=20000,"20k+","15k-20k")))</f>
        <v>0-10K</v>
      </c>
    </row>
    <row r="653" spans="1:10">
      <c r="A653">
        <v>53</v>
      </c>
      <c r="B65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53" t="s">
        <v>6</v>
      </c>
      <c r="D653">
        <v>39.6</v>
      </c>
      <c r="E653" t="str">
        <f>IF(Table13[[#This Row],[bmi]]&lt;18.5,"under weight",IF(Table13[[#This Row],[bmi]]&lt;=24.9,"normal weight",IF(Table13[[#This Row],[bmi]]&lt;=29.9,"overweight","obesity")))</f>
        <v>obesity</v>
      </c>
      <c r="F653">
        <v>1</v>
      </c>
      <c r="G653" t="s">
        <v>10</v>
      </c>
      <c r="H653" t="s">
        <v>11</v>
      </c>
      <c r="I653">
        <v>10579.710999999999</v>
      </c>
      <c r="J653" t="str">
        <f>IF(Table13[[#This Row],[charges($)]]&lt;=10000,"0-10K",IF(Table13[[#This Row],[charges($)]]&lt;=15000,"10k-15k",IF(Table13[[#This Row],[charges($)]]&gt;=20000,"20k+","15k-20k")))</f>
        <v>10k-15k</v>
      </c>
    </row>
    <row r="654" spans="1:10">
      <c r="A654">
        <v>48</v>
      </c>
      <c r="B65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54" t="s">
        <v>6</v>
      </c>
      <c r="D654">
        <v>31.13</v>
      </c>
      <c r="E654" t="str">
        <f>IF(Table13[[#This Row],[bmi]]&lt;18.5,"under weight",IF(Table13[[#This Row],[bmi]]&lt;=24.9,"normal weight",IF(Table13[[#This Row],[bmi]]&lt;=29.9,"overweight","obesity")))</f>
        <v>obesity</v>
      </c>
      <c r="F654">
        <v>0</v>
      </c>
      <c r="G654" t="s">
        <v>10</v>
      </c>
      <c r="H654" t="s">
        <v>11</v>
      </c>
      <c r="I654">
        <v>8280.6226999999999</v>
      </c>
      <c r="J654" t="str">
        <f>IF(Table13[[#This Row],[charges($)]]&lt;=10000,"0-10K",IF(Table13[[#This Row],[charges($)]]&lt;=15000,"10k-15k",IF(Table13[[#This Row],[charges($)]]&gt;=20000,"20k+","15k-20k")))</f>
        <v>0-10K</v>
      </c>
    </row>
    <row r="655" spans="1:10">
      <c r="A655">
        <v>45</v>
      </c>
      <c r="B65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55" t="s">
        <v>6</v>
      </c>
      <c r="D655">
        <v>36.299999999999997</v>
      </c>
      <c r="E655" t="str">
        <f>IF(Table13[[#This Row],[bmi]]&lt;18.5,"under weight",IF(Table13[[#This Row],[bmi]]&lt;=24.9,"normal weight",IF(Table13[[#This Row],[bmi]]&lt;=29.9,"overweight","obesity")))</f>
        <v>obesity</v>
      </c>
      <c r="F655">
        <v>2</v>
      </c>
      <c r="G655" t="s">
        <v>10</v>
      </c>
      <c r="H655" t="s">
        <v>11</v>
      </c>
      <c r="I655">
        <v>8527.5319999999992</v>
      </c>
      <c r="J655" t="str">
        <f>IF(Table13[[#This Row],[charges($)]]&lt;=10000,"0-10K",IF(Table13[[#This Row],[charges($)]]&lt;=15000,"10k-15k",IF(Table13[[#This Row],[charges($)]]&gt;=20000,"20k+","15k-20k")))</f>
        <v>0-10K</v>
      </c>
    </row>
    <row r="656" spans="1:10">
      <c r="A656">
        <v>59</v>
      </c>
      <c r="B656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56" t="s">
        <v>6</v>
      </c>
      <c r="D656">
        <v>35.200000000000003</v>
      </c>
      <c r="E656" t="str">
        <f>IF(Table13[[#This Row],[bmi]]&lt;18.5,"under weight",IF(Table13[[#This Row],[bmi]]&lt;=24.9,"normal weight",IF(Table13[[#This Row],[bmi]]&lt;=29.9,"overweight","obesity")))</f>
        <v>obesity</v>
      </c>
      <c r="F656">
        <v>0</v>
      </c>
      <c r="G656" t="s">
        <v>10</v>
      </c>
      <c r="H656" t="s">
        <v>11</v>
      </c>
      <c r="I656">
        <v>12244.531000000001</v>
      </c>
      <c r="J656" t="str">
        <f>IF(Table13[[#This Row],[charges($)]]&lt;=10000,"0-10K",IF(Table13[[#This Row],[charges($)]]&lt;=15000,"10k-15k",IF(Table13[[#This Row],[charges($)]]&gt;=20000,"20k+","15k-20k")))</f>
        <v>10k-15k</v>
      </c>
    </row>
    <row r="657" spans="1:10">
      <c r="A657">
        <v>52</v>
      </c>
      <c r="B65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57" t="s">
        <v>6</v>
      </c>
      <c r="D657">
        <v>25.3</v>
      </c>
      <c r="E657" t="str">
        <f>IF(Table13[[#This Row],[bmi]]&lt;18.5,"under weight",IF(Table13[[#This Row],[bmi]]&lt;=24.9,"normal weight",IF(Table13[[#This Row],[bmi]]&lt;=29.9,"overweight","obesity")))</f>
        <v>overweight</v>
      </c>
      <c r="F657">
        <v>2</v>
      </c>
      <c r="G657" t="s">
        <v>7</v>
      </c>
      <c r="H657" t="s">
        <v>11</v>
      </c>
      <c r="I657">
        <v>24667.419000000002</v>
      </c>
      <c r="J657" t="str">
        <f>IF(Table13[[#This Row],[charges($)]]&lt;=10000,"0-10K",IF(Table13[[#This Row],[charges($)]]&lt;=15000,"10k-15k",IF(Table13[[#This Row],[charges($)]]&gt;=20000,"20k+","15k-20k")))</f>
        <v>20k+</v>
      </c>
    </row>
    <row r="658" spans="1:10">
      <c r="A658">
        <v>26</v>
      </c>
      <c r="B65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658" t="s">
        <v>6</v>
      </c>
      <c r="D658">
        <v>42.4</v>
      </c>
      <c r="E658" t="str">
        <f>IF(Table13[[#This Row],[bmi]]&lt;18.5,"under weight",IF(Table13[[#This Row],[bmi]]&lt;=24.9,"normal weight",IF(Table13[[#This Row],[bmi]]&lt;=29.9,"overweight","obesity")))</f>
        <v>obesity</v>
      </c>
      <c r="F658">
        <v>1</v>
      </c>
      <c r="G658" t="s">
        <v>10</v>
      </c>
      <c r="H658" t="s">
        <v>8</v>
      </c>
      <c r="I658">
        <v>3410.3240000000001</v>
      </c>
      <c r="J658" t="str">
        <f>IF(Table13[[#This Row],[charges($)]]&lt;=10000,"0-10K",IF(Table13[[#This Row],[charges($)]]&lt;=15000,"10k-15k",IF(Table13[[#This Row],[charges($)]]&gt;=20000,"20k+","15k-20k")))</f>
        <v>0-10K</v>
      </c>
    </row>
    <row r="659" spans="1:10">
      <c r="A659">
        <v>27</v>
      </c>
      <c r="B65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659" t="s">
        <v>9</v>
      </c>
      <c r="D659">
        <v>33.155000000000001</v>
      </c>
      <c r="E659" t="str">
        <f>IF(Table13[[#This Row],[bmi]]&lt;18.5,"under weight",IF(Table13[[#This Row],[bmi]]&lt;=24.9,"normal weight",IF(Table13[[#This Row],[bmi]]&lt;=29.9,"overweight","obesity")))</f>
        <v>obesity</v>
      </c>
      <c r="F659">
        <v>2</v>
      </c>
      <c r="G659" t="s">
        <v>10</v>
      </c>
      <c r="H659" t="s">
        <v>12</v>
      </c>
      <c r="I659">
        <v>4058.71245</v>
      </c>
      <c r="J659" t="str">
        <f>IF(Table13[[#This Row],[charges($)]]&lt;=10000,"0-10K",IF(Table13[[#This Row],[charges($)]]&lt;=15000,"10k-15k",IF(Table13[[#This Row],[charges($)]]&gt;=20000,"20k+","15k-20k")))</f>
        <v>0-10K</v>
      </c>
    </row>
    <row r="660" spans="1:10">
      <c r="A660">
        <v>48</v>
      </c>
      <c r="B66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60" t="s">
        <v>6</v>
      </c>
      <c r="D660">
        <v>35.909999999999997</v>
      </c>
      <c r="E660" t="str">
        <f>IF(Table13[[#This Row],[bmi]]&lt;18.5,"under weight",IF(Table13[[#This Row],[bmi]]&lt;=24.9,"normal weight",IF(Table13[[#This Row],[bmi]]&lt;=29.9,"overweight","obesity")))</f>
        <v>obesity</v>
      </c>
      <c r="F660">
        <v>1</v>
      </c>
      <c r="G660" t="s">
        <v>10</v>
      </c>
      <c r="H660" t="s">
        <v>13</v>
      </c>
      <c r="I660">
        <v>26392.260289999998</v>
      </c>
      <c r="J660" t="str">
        <f>IF(Table13[[#This Row],[charges($)]]&lt;=10000,"0-10K",IF(Table13[[#This Row],[charges($)]]&lt;=15000,"10k-15k",IF(Table13[[#This Row],[charges($)]]&gt;=20000,"20k+","15k-20k")))</f>
        <v>20k+</v>
      </c>
    </row>
    <row r="661" spans="1:10">
      <c r="A661">
        <v>57</v>
      </c>
      <c r="B66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61" t="s">
        <v>6</v>
      </c>
      <c r="D661">
        <v>28.785</v>
      </c>
      <c r="E661" t="str">
        <f>IF(Table13[[#This Row],[bmi]]&lt;18.5,"under weight",IF(Table13[[#This Row],[bmi]]&lt;=24.9,"normal weight",IF(Table13[[#This Row],[bmi]]&lt;=29.9,"overweight","obesity")))</f>
        <v>overweight</v>
      </c>
      <c r="F661">
        <v>4</v>
      </c>
      <c r="G661" t="s">
        <v>10</v>
      </c>
      <c r="H661" t="s">
        <v>13</v>
      </c>
      <c r="I661">
        <v>14394.398150000001</v>
      </c>
      <c r="J661" t="str">
        <f>IF(Table13[[#This Row],[charges($)]]&lt;=10000,"0-10K",IF(Table13[[#This Row],[charges($)]]&lt;=15000,"10k-15k",IF(Table13[[#This Row],[charges($)]]&gt;=20000,"20k+","15k-20k")))</f>
        <v>10k-15k</v>
      </c>
    </row>
    <row r="662" spans="1:10">
      <c r="A662">
        <v>37</v>
      </c>
      <c r="B66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62" t="s">
        <v>9</v>
      </c>
      <c r="D662">
        <v>46.53</v>
      </c>
      <c r="E662" t="str">
        <f>IF(Table13[[#This Row],[bmi]]&lt;18.5,"under weight",IF(Table13[[#This Row],[bmi]]&lt;=24.9,"normal weight",IF(Table13[[#This Row],[bmi]]&lt;=29.9,"overweight","obesity")))</f>
        <v>obesity</v>
      </c>
      <c r="F662">
        <v>3</v>
      </c>
      <c r="G662" t="s">
        <v>10</v>
      </c>
      <c r="H662" t="s">
        <v>11</v>
      </c>
      <c r="I662">
        <v>6435.6237000000001</v>
      </c>
      <c r="J662" t="str">
        <f>IF(Table13[[#This Row],[charges($)]]&lt;=10000,"0-10K",IF(Table13[[#This Row],[charges($)]]&lt;=15000,"10k-15k",IF(Table13[[#This Row],[charges($)]]&gt;=20000,"20k+","15k-20k")))</f>
        <v>0-10K</v>
      </c>
    </row>
    <row r="663" spans="1:10">
      <c r="A663">
        <v>57</v>
      </c>
      <c r="B66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63" t="s">
        <v>6</v>
      </c>
      <c r="D663">
        <v>23.98</v>
      </c>
      <c r="E663" t="str">
        <f>IF(Table13[[#This Row],[bmi]]&lt;18.5,"under weight",IF(Table13[[#This Row],[bmi]]&lt;=24.9,"normal weight",IF(Table13[[#This Row],[bmi]]&lt;=29.9,"overweight","obesity")))</f>
        <v>normal weight</v>
      </c>
      <c r="F663">
        <v>1</v>
      </c>
      <c r="G663" t="s">
        <v>10</v>
      </c>
      <c r="H663" t="s">
        <v>11</v>
      </c>
      <c r="I663">
        <v>22192.437109999999</v>
      </c>
      <c r="J663" t="str">
        <f>IF(Table13[[#This Row],[charges($)]]&lt;=10000,"0-10K",IF(Table13[[#This Row],[charges($)]]&lt;=15000,"10k-15k",IF(Table13[[#This Row],[charges($)]]&gt;=20000,"20k+","15k-20k")))</f>
        <v>20k+</v>
      </c>
    </row>
    <row r="664" spans="1:10">
      <c r="A664">
        <v>32</v>
      </c>
      <c r="B664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64" t="s">
        <v>6</v>
      </c>
      <c r="D664">
        <v>31.54</v>
      </c>
      <c r="E664" t="str">
        <f>IF(Table13[[#This Row],[bmi]]&lt;18.5,"under weight",IF(Table13[[#This Row],[bmi]]&lt;=24.9,"normal weight",IF(Table13[[#This Row],[bmi]]&lt;=29.9,"overweight","obesity")))</f>
        <v>obesity</v>
      </c>
      <c r="F664">
        <v>1</v>
      </c>
      <c r="G664" t="s">
        <v>10</v>
      </c>
      <c r="H664" t="s">
        <v>13</v>
      </c>
      <c r="I664">
        <v>5148.5526</v>
      </c>
      <c r="J664" t="str">
        <f>IF(Table13[[#This Row],[charges($)]]&lt;=10000,"0-10K",IF(Table13[[#This Row],[charges($)]]&lt;=15000,"10k-15k",IF(Table13[[#This Row],[charges($)]]&gt;=20000,"20k+","15k-20k")))</f>
        <v>0-10K</v>
      </c>
    </row>
    <row r="665" spans="1:10">
      <c r="A665">
        <v>18</v>
      </c>
      <c r="B665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665" t="s">
        <v>9</v>
      </c>
      <c r="D665">
        <v>33.659999999999997</v>
      </c>
      <c r="E665" t="str">
        <f>IF(Table13[[#This Row],[bmi]]&lt;18.5,"under weight",IF(Table13[[#This Row],[bmi]]&lt;=24.9,"normal weight",IF(Table13[[#This Row],[bmi]]&lt;=29.9,"overweight","obesity")))</f>
        <v>obesity</v>
      </c>
      <c r="F665">
        <v>0</v>
      </c>
      <c r="G665" t="s">
        <v>10</v>
      </c>
      <c r="H665" t="s">
        <v>11</v>
      </c>
      <c r="I665">
        <v>1136.3994</v>
      </c>
      <c r="J665" t="str">
        <f>IF(Table13[[#This Row],[charges($)]]&lt;=10000,"0-10K",IF(Table13[[#This Row],[charges($)]]&lt;=15000,"10k-15k",IF(Table13[[#This Row],[charges($)]]&gt;=20000,"20k+","15k-20k")))</f>
        <v>0-10K</v>
      </c>
    </row>
    <row r="666" spans="1:10">
      <c r="A666">
        <v>64</v>
      </c>
      <c r="B666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666" t="s">
        <v>6</v>
      </c>
      <c r="D666">
        <v>22.99</v>
      </c>
      <c r="E666" t="str">
        <f>IF(Table13[[#This Row],[bmi]]&lt;18.5,"under weight",IF(Table13[[#This Row],[bmi]]&lt;=24.9,"normal weight",IF(Table13[[#This Row],[bmi]]&lt;=29.9,"overweight","obesity")))</f>
        <v>normal weight</v>
      </c>
      <c r="F666">
        <v>0</v>
      </c>
      <c r="G666" t="s">
        <v>7</v>
      </c>
      <c r="H666" t="s">
        <v>11</v>
      </c>
      <c r="I666">
        <v>27037.914100000002</v>
      </c>
      <c r="J666" t="str">
        <f>IF(Table13[[#This Row],[charges($)]]&lt;=10000,"0-10K",IF(Table13[[#This Row],[charges($)]]&lt;=15000,"10k-15k",IF(Table13[[#This Row],[charges($)]]&gt;=20000,"20k+","15k-20k")))</f>
        <v>20k+</v>
      </c>
    </row>
    <row r="667" spans="1:10">
      <c r="A667">
        <v>43</v>
      </c>
      <c r="B66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67" t="s">
        <v>9</v>
      </c>
      <c r="D667">
        <v>38.06</v>
      </c>
      <c r="E667" t="str">
        <f>IF(Table13[[#This Row],[bmi]]&lt;18.5,"under weight",IF(Table13[[#This Row],[bmi]]&lt;=24.9,"normal weight",IF(Table13[[#This Row],[bmi]]&lt;=29.9,"overweight","obesity")))</f>
        <v>obesity</v>
      </c>
      <c r="F667">
        <v>2</v>
      </c>
      <c r="G667" t="s">
        <v>7</v>
      </c>
      <c r="H667" t="s">
        <v>11</v>
      </c>
      <c r="I667">
        <v>42560.430399999997</v>
      </c>
      <c r="J667" t="str">
        <f>IF(Table13[[#This Row],[charges($)]]&lt;=10000,"0-10K",IF(Table13[[#This Row],[charges($)]]&lt;=15000,"10k-15k",IF(Table13[[#This Row],[charges($)]]&gt;=20000,"20k+","15k-20k")))</f>
        <v>20k+</v>
      </c>
    </row>
    <row r="668" spans="1:10">
      <c r="A668">
        <v>49</v>
      </c>
      <c r="B66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68" t="s">
        <v>9</v>
      </c>
      <c r="D668">
        <v>28.7</v>
      </c>
      <c r="E668" t="str">
        <f>IF(Table13[[#This Row],[bmi]]&lt;18.5,"under weight",IF(Table13[[#This Row],[bmi]]&lt;=24.9,"normal weight",IF(Table13[[#This Row],[bmi]]&lt;=29.9,"overweight","obesity")))</f>
        <v>overweight</v>
      </c>
      <c r="F668">
        <v>1</v>
      </c>
      <c r="G668" t="s">
        <v>10</v>
      </c>
      <c r="H668" t="s">
        <v>8</v>
      </c>
      <c r="I668">
        <v>8703.4560000000001</v>
      </c>
      <c r="J668" t="str">
        <f>IF(Table13[[#This Row],[charges($)]]&lt;=10000,"0-10K",IF(Table13[[#This Row],[charges($)]]&lt;=15000,"10k-15k",IF(Table13[[#This Row],[charges($)]]&gt;=20000,"20k+","15k-20k")))</f>
        <v>0-10K</v>
      </c>
    </row>
    <row r="669" spans="1:10">
      <c r="A669">
        <v>40</v>
      </c>
      <c r="B66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69" t="s">
        <v>6</v>
      </c>
      <c r="D669">
        <v>32.774999999999999</v>
      </c>
      <c r="E669" t="str">
        <f>IF(Table13[[#This Row],[bmi]]&lt;18.5,"under weight",IF(Table13[[#This Row],[bmi]]&lt;=24.9,"normal weight",IF(Table13[[#This Row],[bmi]]&lt;=29.9,"overweight","obesity")))</f>
        <v>obesity</v>
      </c>
      <c r="F669">
        <v>2</v>
      </c>
      <c r="G669" t="s">
        <v>7</v>
      </c>
      <c r="H669" t="s">
        <v>12</v>
      </c>
      <c r="I669">
        <v>40003.332249999999</v>
      </c>
      <c r="J669" t="str">
        <f>IF(Table13[[#This Row],[charges($)]]&lt;=10000,"0-10K",IF(Table13[[#This Row],[charges($)]]&lt;=15000,"10k-15k",IF(Table13[[#This Row],[charges($)]]&gt;=20000,"20k+","15k-20k")))</f>
        <v>20k+</v>
      </c>
    </row>
    <row r="670" spans="1:10">
      <c r="A670">
        <v>62</v>
      </c>
      <c r="B670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670" t="s">
        <v>9</v>
      </c>
      <c r="D670">
        <v>32.015000000000001</v>
      </c>
      <c r="E670" t="str">
        <f>IF(Table13[[#This Row],[bmi]]&lt;18.5,"under weight",IF(Table13[[#This Row],[bmi]]&lt;=24.9,"normal weight",IF(Table13[[#This Row],[bmi]]&lt;=29.9,"overweight","obesity")))</f>
        <v>obesity</v>
      </c>
      <c r="F670">
        <v>0</v>
      </c>
      <c r="G670" t="s">
        <v>7</v>
      </c>
      <c r="H670" t="s">
        <v>13</v>
      </c>
      <c r="I670">
        <v>45710.207849999999</v>
      </c>
      <c r="J670" t="str">
        <f>IF(Table13[[#This Row],[charges($)]]&lt;=10000,"0-10K",IF(Table13[[#This Row],[charges($)]]&lt;=15000,"10k-15k",IF(Table13[[#This Row],[charges($)]]&gt;=20000,"20k+","15k-20k")))</f>
        <v>20k+</v>
      </c>
    </row>
    <row r="671" spans="1:10">
      <c r="A671">
        <v>40</v>
      </c>
      <c r="B67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71" t="s">
        <v>6</v>
      </c>
      <c r="D671">
        <v>29.81</v>
      </c>
      <c r="E671" t="str">
        <f>IF(Table13[[#This Row],[bmi]]&lt;18.5,"under weight",IF(Table13[[#This Row],[bmi]]&lt;=24.9,"normal weight",IF(Table13[[#This Row],[bmi]]&lt;=29.9,"overweight","obesity")))</f>
        <v>overweight</v>
      </c>
      <c r="F671">
        <v>1</v>
      </c>
      <c r="G671" t="s">
        <v>10</v>
      </c>
      <c r="H671" t="s">
        <v>11</v>
      </c>
      <c r="I671">
        <v>6500.2358999999997</v>
      </c>
      <c r="J671" t="str">
        <f>IF(Table13[[#This Row],[charges($)]]&lt;=10000,"0-10K",IF(Table13[[#This Row],[charges($)]]&lt;=15000,"10k-15k",IF(Table13[[#This Row],[charges($)]]&gt;=20000,"20k+","15k-20k")))</f>
        <v>0-10K</v>
      </c>
    </row>
    <row r="672" spans="1:10">
      <c r="A672">
        <v>30</v>
      </c>
      <c r="B67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672" t="s">
        <v>9</v>
      </c>
      <c r="D672">
        <v>31.57</v>
      </c>
      <c r="E672" t="str">
        <f>IF(Table13[[#This Row],[bmi]]&lt;18.5,"under weight",IF(Table13[[#This Row],[bmi]]&lt;=24.9,"normal weight",IF(Table13[[#This Row],[bmi]]&lt;=29.9,"overweight","obesity")))</f>
        <v>obesity</v>
      </c>
      <c r="F672">
        <v>3</v>
      </c>
      <c r="G672" t="s">
        <v>10</v>
      </c>
      <c r="H672" t="s">
        <v>11</v>
      </c>
      <c r="I672">
        <v>4837.5823</v>
      </c>
      <c r="J672" t="str">
        <f>IF(Table13[[#This Row],[charges($)]]&lt;=10000,"0-10K",IF(Table13[[#This Row],[charges($)]]&lt;=15000,"10k-15k",IF(Table13[[#This Row],[charges($)]]&gt;=20000,"20k+","15k-20k")))</f>
        <v>0-10K</v>
      </c>
    </row>
    <row r="673" spans="1:10">
      <c r="A673">
        <v>29</v>
      </c>
      <c r="B67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673" t="s">
        <v>6</v>
      </c>
      <c r="D673">
        <v>31.16</v>
      </c>
      <c r="E673" t="str">
        <f>IF(Table13[[#This Row],[bmi]]&lt;18.5,"under weight",IF(Table13[[#This Row],[bmi]]&lt;=24.9,"normal weight",IF(Table13[[#This Row],[bmi]]&lt;=29.9,"overweight","obesity")))</f>
        <v>obesity</v>
      </c>
      <c r="F673">
        <v>0</v>
      </c>
      <c r="G673" t="s">
        <v>10</v>
      </c>
      <c r="H673" t="s">
        <v>13</v>
      </c>
      <c r="I673">
        <v>3943.5954000000002</v>
      </c>
      <c r="J673" t="str">
        <f>IF(Table13[[#This Row],[charges($)]]&lt;=10000,"0-10K",IF(Table13[[#This Row],[charges($)]]&lt;=15000,"10k-15k",IF(Table13[[#This Row],[charges($)]]&gt;=20000,"20k+","15k-20k")))</f>
        <v>0-10K</v>
      </c>
    </row>
    <row r="674" spans="1:10">
      <c r="A674">
        <v>36</v>
      </c>
      <c r="B674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74" t="s">
        <v>9</v>
      </c>
      <c r="D674">
        <v>29.7</v>
      </c>
      <c r="E674" t="str">
        <f>IF(Table13[[#This Row],[bmi]]&lt;18.5,"under weight",IF(Table13[[#This Row],[bmi]]&lt;=24.9,"normal weight",IF(Table13[[#This Row],[bmi]]&lt;=29.9,"overweight","obesity")))</f>
        <v>overweight</v>
      </c>
      <c r="F674">
        <v>0</v>
      </c>
      <c r="G674" t="s">
        <v>10</v>
      </c>
      <c r="H674" t="s">
        <v>11</v>
      </c>
      <c r="I674">
        <v>4399.7309999999998</v>
      </c>
      <c r="J674" t="str">
        <f>IF(Table13[[#This Row],[charges($)]]&lt;=10000,"0-10K",IF(Table13[[#This Row],[charges($)]]&lt;=15000,"10k-15k",IF(Table13[[#This Row],[charges($)]]&gt;=20000,"20k+","15k-20k")))</f>
        <v>0-10K</v>
      </c>
    </row>
    <row r="675" spans="1:10">
      <c r="A675">
        <v>41</v>
      </c>
      <c r="B67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75" t="s">
        <v>6</v>
      </c>
      <c r="D675">
        <v>31.02</v>
      </c>
      <c r="E675" t="str">
        <f>IF(Table13[[#This Row],[bmi]]&lt;18.5,"under weight",IF(Table13[[#This Row],[bmi]]&lt;=24.9,"normal weight",IF(Table13[[#This Row],[bmi]]&lt;=29.9,"overweight","obesity")))</f>
        <v>obesity</v>
      </c>
      <c r="F675">
        <v>0</v>
      </c>
      <c r="G675" t="s">
        <v>10</v>
      </c>
      <c r="H675" t="s">
        <v>11</v>
      </c>
      <c r="I675">
        <v>6185.3208000000004</v>
      </c>
      <c r="J675" t="str">
        <f>IF(Table13[[#This Row],[charges($)]]&lt;=10000,"0-10K",IF(Table13[[#This Row],[charges($)]]&lt;=15000,"10k-15k",IF(Table13[[#This Row],[charges($)]]&gt;=20000,"20k+","15k-20k")))</f>
        <v>0-10K</v>
      </c>
    </row>
    <row r="676" spans="1:10">
      <c r="A676">
        <v>44</v>
      </c>
      <c r="B67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76" t="s">
        <v>6</v>
      </c>
      <c r="D676">
        <v>43.89</v>
      </c>
      <c r="E676" t="str">
        <f>IF(Table13[[#This Row],[bmi]]&lt;18.5,"under weight",IF(Table13[[#This Row],[bmi]]&lt;=24.9,"normal weight",IF(Table13[[#This Row],[bmi]]&lt;=29.9,"overweight","obesity")))</f>
        <v>obesity</v>
      </c>
      <c r="F676">
        <v>2</v>
      </c>
      <c r="G676" t="s">
        <v>7</v>
      </c>
      <c r="H676" t="s">
        <v>11</v>
      </c>
      <c r="I676">
        <v>46200.985099999998</v>
      </c>
      <c r="J676" t="str">
        <f>IF(Table13[[#This Row],[charges($)]]&lt;=10000,"0-10K",IF(Table13[[#This Row],[charges($)]]&lt;=15000,"10k-15k",IF(Table13[[#This Row],[charges($)]]&gt;=20000,"20k+","15k-20k")))</f>
        <v>20k+</v>
      </c>
    </row>
    <row r="677" spans="1:10">
      <c r="A677">
        <v>45</v>
      </c>
      <c r="B67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77" t="s">
        <v>9</v>
      </c>
      <c r="D677">
        <v>21.375</v>
      </c>
      <c r="E677" t="str">
        <f>IF(Table13[[#This Row],[bmi]]&lt;18.5,"under weight",IF(Table13[[#This Row],[bmi]]&lt;=24.9,"normal weight",IF(Table13[[#This Row],[bmi]]&lt;=29.9,"overweight","obesity")))</f>
        <v>normal weight</v>
      </c>
      <c r="F677">
        <v>0</v>
      </c>
      <c r="G677" t="s">
        <v>10</v>
      </c>
      <c r="H677" t="s">
        <v>12</v>
      </c>
      <c r="I677">
        <v>7222.7862500000001</v>
      </c>
      <c r="J677" t="str">
        <f>IF(Table13[[#This Row],[charges($)]]&lt;=10000,"0-10K",IF(Table13[[#This Row],[charges($)]]&lt;=15000,"10k-15k",IF(Table13[[#This Row],[charges($)]]&gt;=20000,"20k+","15k-20k")))</f>
        <v>0-10K</v>
      </c>
    </row>
    <row r="678" spans="1:10">
      <c r="A678">
        <v>55</v>
      </c>
      <c r="B67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78" t="s">
        <v>6</v>
      </c>
      <c r="D678">
        <v>40.81</v>
      </c>
      <c r="E678" t="str">
        <f>IF(Table13[[#This Row],[bmi]]&lt;18.5,"under weight",IF(Table13[[#This Row],[bmi]]&lt;=24.9,"normal weight",IF(Table13[[#This Row],[bmi]]&lt;=29.9,"overweight","obesity")))</f>
        <v>obesity</v>
      </c>
      <c r="F678">
        <v>3</v>
      </c>
      <c r="G678" t="s">
        <v>10</v>
      </c>
      <c r="H678" t="s">
        <v>11</v>
      </c>
      <c r="I678">
        <v>12485.8009</v>
      </c>
      <c r="J678" t="str">
        <f>IF(Table13[[#This Row],[charges($)]]&lt;=10000,"0-10K",IF(Table13[[#This Row],[charges($)]]&lt;=15000,"10k-15k",IF(Table13[[#This Row],[charges($)]]&gt;=20000,"20k+","15k-20k")))</f>
        <v>10k-15k</v>
      </c>
    </row>
    <row r="679" spans="1:10">
      <c r="A679">
        <v>60</v>
      </c>
      <c r="B67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79" t="s">
        <v>9</v>
      </c>
      <c r="D679">
        <v>31.35</v>
      </c>
      <c r="E679" t="str">
        <f>IF(Table13[[#This Row],[bmi]]&lt;18.5,"under weight",IF(Table13[[#This Row],[bmi]]&lt;=24.9,"normal weight",IF(Table13[[#This Row],[bmi]]&lt;=29.9,"overweight","obesity")))</f>
        <v>obesity</v>
      </c>
      <c r="F679">
        <v>3</v>
      </c>
      <c r="G679" t="s">
        <v>7</v>
      </c>
      <c r="H679" t="s">
        <v>12</v>
      </c>
      <c r="I679">
        <v>46130.5265</v>
      </c>
      <c r="J679" t="str">
        <f>IF(Table13[[#This Row],[charges($)]]&lt;=10000,"0-10K",IF(Table13[[#This Row],[charges($)]]&lt;=15000,"10k-15k",IF(Table13[[#This Row],[charges($)]]&gt;=20000,"20k+","15k-20k")))</f>
        <v>20k+</v>
      </c>
    </row>
    <row r="680" spans="1:10">
      <c r="A680">
        <v>56</v>
      </c>
      <c r="B68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80" t="s">
        <v>9</v>
      </c>
      <c r="D680">
        <v>36.1</v>
      </c>
      <c r="E680" t="str">
        <f>IF(Table13[[#This Row],[bmi]]&lt;18.5,"under weight",IF(Table13[[#This Row],[bmi]]&lt;=24.9,"normal weight",IF(Table13[[#This Row],[bmi]]&lt;=29.9,"overweight","obesity")))</f>
        <v>obesity</v>
      </c>
      <c r="F680">
        <v>3</v>
      </c>
      <c r="G680" t="s">
        <v>10</v>
      </c>
      <c r="H680" t="s">
        <v>8</v>
      </c>
      <c r="I680">
        <v>12363.547</v>
      </c>
      <c r="J680" t="str">
        <f>IF(Table13[[#This Row],[charges($)]]&lt;=10000,"0-10K",IF(Table13[[#This Row],[charges($)]]&lt;=15000,"10k-15k",IF(Table13[[#This Row],[charges($)]]&gt;=20000,"20k+","15k-20k")))</f>
        <v>10k-15k</v>
      </c>
    </row>
    <row r="681" spans="1:10">
      <c r="A681">
        <v>49</v>
      </c>
      <c r="B68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81" t="s">
        <v>6</v>
      </c>
      <c r="D681">
        <v>23.18</v>
      </c>
      <c r="E681" t="str">
        <f>IF(Table13[[#This Row],[bmi]]&lt;18.5,"under weight",IF(Table13[[#This Row],[bmi]]&lt;=24.9,"normal weight",IF(Table13[[#This Row],[bmi]]&lt;=29.9,"overweight","obesity")))</f>
        <v>normal weight</v>
      </c>
      <c r="F681">
        <v>2</v>
      </c>
      <c r="G681" t="s">
        <v>10</v>
      </c>
      <c r="H681" t="s">
        <v>12</v>
      </c>
      <c r="I681">
        <v>10156.7832</v>
      </c>
      <c r="J681" t="str">
        <f>IF(Table13[[#This Row],[charges($)]]&lt;=10000,"0-10K",IF(Table13[[#This Row],[charges($)]]&lt;=15000,"10k-15k",IF(Table13[[#This Row],[charges($)]]&gt;=20000,"20k+","15k-20k")))</f>
        <v>10k-15k</v>
      </c>
    </row>
    <row r="682" spans="1:10">
      <c r="A682">
        <v>21</v>
      </c>
      <c r="B68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682" t="s">
        <v>6</v>
      </c>
      <c r="D682">
        <v>17.399999999999999</v>
      </c>
      <c r="E682" t="str">
        <f>IF(Table13[[#This Row],[bmi]]&lt;18.5,"under weight",IF(Table13[[#This Row],[bmi]]&lt;=24.9,"normal weight",IF(Table13[[#This Row],[bmi]]&lt;=29.9,"overweight","obesity")))</f>
        <v>under weight</v>
      </c>
      <c r="F682">
        <v>1</v>
      </c>
      <c r="G682" t="s">
        <v>10</v>
      </c>
      <c r="H682" t="s">
        <v>8</v>
      </c>
      <c r="I682">
        <v>2585.2689999999998</v>
      </c>
      <c r="J682" t="str">
        <f>IF(Table13[[#This Row],[charges($)]]&lt;=10000,"0-10K",IF(Table13[[#This Row],[charges($)]]&lt;=15000,"10k-15k",IF(Table13[[#This Row],[charges($)]]&gt;=20000,"20k+","15k-20k")))</f>
        <v>0-10K</v>
      </c>
    </row>
    <row r="683" spans="1:10">
      <c r="A683">
        <v>19</v>
      </c>
      <c r="B683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683" t="s">
        <v>9</v>
      </c>
      <c r="D683">
        <v>20.3</v>
      </c>
      <c r="E683" t="str">
        <f>IF(Table13[[#This Row],[bmi]]&lt;18.5,"under weight",IF(Table13[[#This Row],[bmi]]&lt;=24.9,"normal weight",IF(Table13[[#This Row],[bmi]]&lt;=29.9,"overweight","obesity")))</f>
        <v>normal weight</v>
      </c>
      <c r="F683">
        <v>0</v>
      </c>
      <c r="G683" t="s">
        <v>10</v>
      </c>
      <c r="H683" t="s">
        <v>8</v>
      </c>
      <c r="I683">
        <v>1242.26</v>
      </c>
      <c r="J683" t="str">
        <f>IF(Table13[[#This Row],[charges($)]]&lt;=10000,"0-10K",IF(Table13[[#This Row],[charges($)]]&lt;=15000,"10k-15k",IF(Table13[[#This Row],[charges($)]]&gt;=20000,"20k+","15k-20k")))</f>
        <v>0-10K</v>
      </c>
    </row>
    <row r="684" spans="1:10">
      <c r="A684">
        <v>39</v>
      </c>
      <c r="B684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84" t="s">
        <v>9</v>
      </c>
      <c r="D684">
        <v>35.299999999999997</v>
      </c>
      <c r="E684" t="str">
        <f>IF(Table13[[#This Row],[bmi]]&lt;18.5,"under weight",IF(Table13[[#This Row],[bmi]]&lt;=24.9,"normal weight",IF(Table13[[#This Row],[bmi]]&lt;=29.9,"overweight","obesity")))</f>
        <v>obesity</v>
      </c>
      <c r="F684">
        <v>2</v>
      </c>
      <c r="G684" t="s">
        <v>7</v>
      </c>
      <c r="H684" t="s">
        <v>8</v>
      </c>
      <c r="I684">
        <v>40103.89</v>
      </c>
      <c r="J684" t="str">
        <f>IF(Table13[[#This Row],[charges($)]]&lt;=10000,"0-10K",IF(Table13[[#This Row],[charges($)]]&lt;=15000,"10k-15k",IF(Table13[[#This Row],[charges($)]]&gt;=20000,"20k+","15k-20k")))</f>
        <v>20k+</v>
      </c>
    </row>
    <row r="685" spans="1:10">
      <c r="A685">
        <v>53</v>
      </c>
      <c r="B68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85" t="s">
        <v>9</v>
      </c>
      <c r="D685">
        <v>24.32</v>
      </c>
      <c r="E685" t="str">
        <f>IF(Table13[[#This Row],[bmi]]&lt;18.5,"under weight",IF(Table13[[#This Row],[bmi]]&lt;=24.9,"normal weight",IF(Table13[[#This Row],[bmi]]&lt;=29.9,"overweight","obesity")))</f>
        <v>normal weight</v>
      </c>
      <c r="F685">
        <v>0</v>
      </c>
      <c r="G685" t="s">
        <v>10</v>
      </c>
      <c r="H685" t="s">
        <v>12</v>
      </c>
      <c r="I685">
        <v>9863.4717999999993</v>
      </c>
      <c r="J685" t="str">
        <f>IF(Table13[[#This Row],[charges($)]]&lt;=10000,"0-10K",IF(Table13[[#This Row],[charges($)]]&lt;=15000,"10k-15k",IF(Table13[[#This Row],[charges($)]]&gt;=20000,"20k+","15k-20k")))</f>
        <v>0-10K</v>
      </c>
    </row>
    <row r="686" spans="1:10">
      <c r="A686">
        <v>33</v>
      </c>
      <c r="B68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86" t="s">
        <v>6</v>
      </c>
      <c r="D686">
        <v>18.5</v>
      </c>
      <c r="E686" t="str">
        <f>IF(Table13[[#This Row],[bmi]]&lt;18.5,"under weight",IF(Table13[[#This Row],[bmi]]&lt;=24.9,"normal weight",IF(Table13[[#This Row],[bmi]]&lt;=29.9,"overweight","obesity")))</f>
        <v>normal weight</v>
      </c>
      <c r="F686">
        <v>1</v>
      </c>
      <c r="G686" t="s">
        <v>10</v>
      </c>
      <c r="H686" t="s">
        <v>8</v>
      </c>
      <c r="I686">
        <v>4766.0219999999999</v>
      </c>
      <c r="J686" t="str">
        <f>IF(Table13[[#This Row],[charges($)]]&lt;=10000,"0-10K",IF(Table13[[#This Row],[charges($)]]&lt;=15000,"10k-15k",IF(Table13[[#This Row],[charges($)]]&gt;=20000,"20k+","15k-20k")))</f>
        <v>0-10K</v>
      </c>
    </row>
    <row r="687" spans="1:10">
      <c r="A687">
        <v>53</v>
      </c>
      <c r="B68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87" t="s">
        <v>9</v>
      </c>
      <c r="D687">
        <v>26.41</v>
      </c>
      <c r="E687" t="str">
        <f>IF(Table13[[#This Row],[bmi]]&lt;18.5,"under weight",IF(Table13[[#This Row],[bmi]]&lt;=24.9,"normal weight",IF(Table13[[#This Row],[bmi]]&lt;=29.9,"overweight","obesity")))</f>
        <v>overweight</v>
      </c>
      <c r="F687">
        <v>2</v>
      </c>
      <c r="G687" t="s">
        <v>10</v>
      </c>
      <c r="H687" t="s">
        <v>13</v>
      </c>
      <c r="I687">
        <v>11244.376899999999</v>
      </c>
      <c r="J687" t="str">
        <f>IF(Table13[[#This Row],[charges($)]]&lt;=10000,"0-10K",IF(Table13[[#This Row],[charges($)]]&lt;=15000,"10k-15k",IF(Table13[[#This Row],[charges($)]]&gt;=20000,"20k+","15k-20k")))</f>
        <v>10k-15k</v>
      </c>
    </row>
    <row r="688" spans="1:10">
      <c r="A688">
        <v>42</v>
      </c>
      <c r="B68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88" t="s">
        <v>9</v>
      </c>
      <c r="D688">
        <v>26.125</v>
      </c>
      <c r="E688" t="str">
        <f>IF(Table13[[#This Row],[bmi]]&lt;18.5,"under weight",IF(Table13[[#This Row],[bmi]]&lt;=24.9,"normal weight",IF(Table13[[#This Row],[bmi]]&lt;=29.9,"overweight","obesity")))</f>
        <v>overweight</v>
      </c>
      <c r="F688">
        <v>2</v>
      </c>
      <c r="G688" t="s">
        <v>10</v>
      </c>
      <c r="H688" t="s">
        <v>13</v>
      </c>
      <c r="I688">
        <v>7729.6457499999997</v>
      </c>
      <c r="J688" t="str">
        <f>IF(Table13[[#This Row],[charges($)]]&lt;=10000,"0-10K",IF(Table13[[#This Row],[charges($)]]&lt;=15000,"10k-15k",IF(Table13[[#This Row],[charges($)]]&gt;=20000,"20k+","15k-20k")))</f>
        <v>0-10K</v>
      </c>
    </row>
    <row r="689" spans="1:10">
      <c r="A689">
        <v>40</v>
      </c>
      <c r="B68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689" t="s">
        <v>9</v>
      </c>
      <c r="D689">
        <v>41.69</v>
      </c>
      <c r="E689" t="str">
        <f>IF(Table13[[#This Row],[bmi]]&lt;18.5,"under weight",IF(Table13[[#This Row],[bmi]]&lt;=24.9,"normal weight",IF(Table13[[#This Row],[bmi]]&lt;=29.9,"overweight","obesity")))</f>
        <v>obesity</v>
      </c>
      <c r="F689">
        <v>0</v>
      </c>
      <c r="G689" t="s">
        <v>10</v>
      </c>
      <c r="H689" t="s">
        <v>11</v>
      </c>
      <c r="I689">
        <v>5438.7491</v>
      </c>
      <c r="J689" t="str">
        <f>IF(Table13[[#This Row],[charges($)]]&lt;=10000,"0-10K",IF(Table13[[#This Row],[charges($)]]&lt;=15000,"10k-15k",IF(Table13[[#This Row],[charges($)]]&gt;=20000,"20k+","15k-20k")))</f>
        <v>0-10K</v>
      </c>
    </row>
    <row r="690" spans="1:10">
      <c r="A690">
        <v>47</v>
      </c>
      <c r="B69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90" t="s">
        <v>6</v>
      </c>
      <c r="D690">
        <v>24.1</v>
      </c>
      <c r="E690" t="str">
        <f>IF(Table13[[#This Row],[bmi]]&lt;18.5,"under weight",IF(Table13[[#This Row],[bmi]]&lt;=24.9,"normal weight",IF(Table13[[#This Row],[bmi]]&lt;=29.9,"overweight","obesity")))</f>
        <v>normal weight</v>
      </c>
      <c r="F690">
        <v>1</v>
      </c>
      <c r="G690" t="s">
        <v>10</v>
      </c>
      <c r="H690" t="s">
        <v>8</v>
      </c>
      <c r="I690">
        <v>26236.579969999999</v>
      </c>
      <c r="J690" t="str">
        <f>IF(Table13[[#This Row],[charges($)]]&lt;=10000,"0-10K",IF(Table13[[#This Row],[charges($)]]&lt;=15000,"10k-15k",IF(Table13[[#This Row],[charges($)]]&gt;=20000,"20k+","15k-20k")))</f>
        <v>20k+</v>
      </c>
    </row>
    <row r="691" spans="1:10">
      <c r="A691">
        <v>27</v>
      </c>
      <c r="B69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691" t="s">
        <v>9</v>
      </c>
      <c r="D691">
        <v>31.13</v>
      </c>
      <c r="E691" t="str">
        <f>IF(Table13[[#This Row],[bmi]]&lt;18.5,"under weight",IF(Table13[[#This Row],[bmi]]&lt;=24.9,"normal weight",IF(Table13[[#This Row],[bmi]]&lt;=29.9,"overweight","obesity")))</f>
        <v>obesity</v>
      </c>
      <c r="F691">
        <v>1</v>
      </c>
      <c r="G691" t="s">
        <v>7</v>
      </c>
      <c r="H691" t="s">
        <v>11</v>
      </c>
      <c r="I691">
        <v>34806.467700000001</v>
      </c>
      <c r="J691" t="str">
        <f>IF(Table13[[#This Row],[charges($)]]&lt;=10000,"0-10K",IF(Table13[[#This Row],[charges($)]]&lt;=15000,"10k-15k",IF(Table13[[#This Row],[charges($)]]&gt;=20000,"20k+","15k-20k")))</f>
        <v>20k+</v>
      </c>
    </row>
    <row r="692" spans="1:10">
      <c r="A692">
        <v>21</v>
      </c>
      <c r="B69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692" t="s">
        <v>9</v>
      </c>
      <c r="D692">
        <v>27.36</v>
      </c>
      <c r="E692" t="str">
        <f>IF(Table13[[#This Row],[bmi]]&lt;18.5,"under weight",IF(Table13[[#This Row],[bmi]]&lt;=24.9,"normal weight",IF(Table13[[#This Row],[bmi]]&lt;=29.9,"overweight","obesity")))</f>
        <v>overweight</v>
      </c>
      <c r="F692">
        <v>0</v>
      </c>
      <c r="G692" t="s">
        <v>10</v>
      </c>
      <c r="H692" t="s">
        <v>13</v>
      </c>
      <c r="I692">
        <v>2104.1134000000002</v>
      </c>
      <c r="J692" t="str">
        <f>IF(Table13[[#This Row],[charges($)]]&lt;=10000,"0-10K",IF(Table13[[#This Row],[charges($)]]&lt;=15000,"10k-15k",IF(Table13[[#This Row],[charges($)]]&gt;=20000,"20k+","15k-20k")))</f>
        <v>0-10K</v>
      </c>
    </row>
    <row r="693" spans="1:10">
      <c r="A693">
        <v>47</v>
      </c>
      <c r="B69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93" t="s">
        <v>9</v>
      </c>
      <c r="D693">
        <v>36.200000000000003</v>
      </c>
      <c r="E693" t="str">
        <f>IF(Table13[[#This Row],[bmi]]&lt;18.5,"under weight",IF(Table13[[#This Row],[bmi]]&lt;=24.9,"normal weight",IF(Table13[[#This Row],[bmi]]&lt;=29.9,"overweight","obesity")))</f>
        <v>obesity</v>
      </c>
      <c r="F693">
        <v>1</v>
      </c>
      <c r="G693" t="s">
        <v>10</v>
      </c>
      <c r="H693" t="s">
        <v>8</v>
      </c>
      <c r="I693">
        <v>8068.1850000000004</v>
      </c>
      <c r="J693" t="str">
        <f>IF(Table13[[#This Row],[charges($)]]&lt;=10000,"0-10K",IF(Table13[[#This Row],[charges($)]]&lt;=15000,"10k-15k",IF(Table13[[#This Row],[charges($)]]&gt;=20000,"20k+","15k-20k")))</f>
        <v>0-10K</v>
      </c>
    </row>
    <row r="694" spans="1:10">
      <c r="A694">
        <v>20</v>
      </c>
      <c r="B694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694" t="s">
        <v>9</v>
      </c>
      <c r="D694">
        <v>32.395000000000003</v>
      </c>
      <c r="E694" t="str">
        <f>IF(Table13[[#This Row],[bmi]]&lt;18.5,"under weight",IF(Table13[[#This Row],[bmi]]&lt;=24.9,"normal weight",IF(Table13[[#This Row],[bmi]]&lt;=29.9,"overweight","obesity")))</f>
        <v>obesity</v>
      </c>
      <c r="F694">
        <v>1</v>
      </c>
      <c r="G694" t="s">
        <v>10</v>
      </c>
      <c r="H694" t="s">
        <v>12</v>
      </c>
      <c r="I694">
        <v>2362.2290499999999</v>
      </c>
      <c r="J694" t="str">
        <f>IF(Table13[[#This Row],[charges($)]]&lt;=10000,"0-10K",IF(Table13[[#This Row],[charges($)]]&lt;=15000,"10k-15k",IF(Table13[[#This Row],[charges($)]]&gt;=20000,"20k+","15k-20k")))</f>
        <v>0-10K</v>
      </c>
    </row>
    <row r="695" spans="1:10">
      <c r="A695">
        <v>24</v>
      </c>
      <c r="B69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695" t="s">
        <v>9</v>
      </c>
      <c r="D695">
        <v>23.655000000000001</v>
      </c>
      <c r="E695" t="str">
        <f>IF(Table13[[#This Row],[bmi]]&lt;18.5,"under weight",IF(Table13[[#This Row],[bmi]]&lt;=24.9,"normal weight",IF(Table13[[#This Row],[bmi]]&lt;=29.9,"overweight","obesity")))</f>
        <v>normal weight</v>
      </c>
      <c r="F695">
        <v>0</v>
      </c>
      <c r="G695" t="s">
        <v>10</v>
      </c>
      <c r="H695" t="s">
        <v>12</v>
      </c>
      <c r="I695">
        <v>2352.9684499999998</v>
      </c>
      <c r="J695" t="str">
        <f>IF(Table13[[#This Row],[charges($)]]&lt;=10000,"0-10K",IF(Table13[[#This Row],[charges($)]]&lt;=15000,"10k-15k",IF(Table13[[#This Row],[charges($)]]&gt;=20000,"20k+","15k-20k")))</f>
        <v>0-10K</v>
      </c>
    </row>
    <row r="696" spans="1:10">
      <c r="A696">
        <v>27</v>
      </c>
      <c r="B69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696" t="s">
        <v>6</v>
      </c>
      <c r="D696">
        <v>34.799999999999997</v>
      </c>
      <c r="E696" t="str">
        <f>IF(Table13[[#This Row],[bmi]]&lt;18.5,"under weight",IF(Table13[[#This Row],[bmi]]&lt;=24.9,"normal weight",IF(Table13[[#This Row],[bmi]]&lt;=29.9,"overweight","obesity")))</f>
        <v>obesity</v>
      </c>
      <c r="F696">
        <v>1</v>
      </c>
      <c r="G696" t="s">
        <v>10</v>
      </c>
      <c r="H696" t="s">
        <v>8</v>
      </c>
      <c r="I696">
        <v>3577.9989999999998</v>
      </c>
      <c r="J696" t="str">
        <f>IF(Table13[[#This Row],[charges($)]]&lt;=10000,"0-10K",IF(Table13[[#This Row],[charges($)]]&lt;=15000,"10k-15k",IF(Table13[[#This Row],[charges($)]]&gt;=20000,"20k+","15k-20k")))</f>
        <v>0-10K</v>
      </c>
    </row>
    <row r="697" spans="1:10">
      <c r="A697">
        <v>26</v>
      </c>
      <c r="B69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697" t="s">
        <v>6</v>
      </c>
      <c r="D697">
        <v>40.185000000000002</v>
      </c>
      <c r="E697" t="str">
        <f>IF(Table13[[#This Row],[bmi]]&lt;18.5,"under weight",IF(Table13[[#This Row],[bmi]]&lt;=24.9,"normal weight",IF(Table13[[#This Row],[bmi]]&lt;=29.9,"overweight","obesity")))</f>
        <v>obesity</v>
      </c>
      <c r="F697">
        <v>0</v>
      </c>
      <c r="G697" t="s">
        <v>10</v>
      </c>
      <c r="H697" t="s">
        <v>12</v>
      </c>
      <c r="I697">
        <v>3201.2451500000002</v>
      </c>
      <c r="J697" t="str">
        <f>IF(Table13[[#This Row],[charges($)]]&lt;=10000,"0-10K",IF(Table13[[#This Row],[charges($)]]&lt;=15000,"10k-15k",IF(Table13[[#This Row],[charges($)]]&gt;=20000,"20k+","15k-20k")))</f>
        <v>0-10K</v>
      </c>
    </row>
    <row r="698" spans="1:10">
      <c r="A698">
        <v>53</v>
      </c>
      <c r="B69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698" t="s">
        <v>6</v>
      </c>
      <c r="D698">
        <v>32.299999999999997</v>
      </c>
      <c r="E698" t="str">
        <f>IF(Table13[[#This Row],[bmi]]&lt;18.5,"under weight",IF(Table13[[#This Row],[bmi]]&lt;=24.9,"normal weight",IF(Table13[[#This Row],[bmi]]&lt;=29.9,"overweight","obesity")))</f>
        <v>obesity</v>
      </c>
      <c r="F698">
        <v>2</v>
      </c>
      <c r="G698" t="s">
        <v>10</v>
      </c>
      <c r="H698" t="s">
        <v>13</v>
      </c>
      <c r="I698">
        <v>29186.482360000002</v>
      </c>
      <c r="J698" t="str">
        <f>IF(Table13[[#This Row],[charges($)]]&lt;=10000,"0-10K",IF(Table13[[#This Row],[charges($)]]&lt;=15000,"10k-15k",IF(Table13[[#This Row],[charges($)]]&gt;=20000,"20k+","15k-20k")))</f>
        <v>20k+</v>
      </c>
    </row>
    <row r="699" spans="1:10">
      <c r="A699">
        <v>41</v>
      </c>
      <c r="B69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699" t="s">
        <v>9</v>
      </c>
      <c r="D699">
        <v>35.75</v>
      </c>
      <c r="E699" t="str">
        <f>IF(Table13[[#This Row],[bmi]]&lt;18.5,"under weight",IF(Table13[[#This Row],[bmi]]&lt;=24.9,"normal weight",IF(Table13[[#This Row],[bmi]]&lt;=29.9,"overweight","obesity")))</f>
        <v>obesity</v>
      </c>
      <c r="F699">
        <v>1</v>
      </c>
      <c r="G699" t="s">
        <v>7</v>
      </c>
      <c r="H699" t="s">
        <v>11</v>
      </c>
      <c r="I699">
        <v>40273.645499999999</v>
      </c>
      <c r="J699" t="str">
        <f>IF(Table13[[#This Row],[charges($)]]&lt;=10000,"0-10K",IF(Table13[[#This Row],[charges($)]]&lt;=15000,"10k-15k",IF(Table13[[#This Row],[charges($)]]&gt;=20000,"20k+","15k-20k")))</f>
        <v>20k+</v>
      </c>
    </row>
    <row r="700" spans="1:10">
      <c r="A700">
        <v>56</v>
      </c>
      <c r="B70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00" t="s">
        <v>9</v>
      </c>
      <c r="D700">
        <v>33.725000000000001</v>
      </c>
      <c r="E700" t="str">
        <f>IF(Table13[[#This Row],[bmi]]&lt;18.5,"under weight",IF(Table13[[#This Row],[bmi]]&lt;=24.9,"normal weight",IF(Table13[[#This Row],[bmi]]&lt;=29.9,"overweight","obesity")))</f>
        <v>obesity</v>
      </c>
      <c r="F700">
        <v>0</v>
      </c>
      <c r="G700" t="s">
        <v>10</v>
      </c>
      <c r="H700" t="s">
        <v>12</v>
      </c>
      <c r="I700">
        <v>10976.24575</v>
      </c>
      <c r="J700" t="str">
        <f>IF(Table13[[#This Row],[charges($)]]&lt;=10000,"0-10K",IF(Table13[[#This Row],[charges($)]]&lt;=15000,"10k-15k",IF(Table13[[#This Row],[charges($)]]&gt;=20000,"20k+","15k-20k")))</f>
        <v>10k-15k</v>
      </c>
    </row>
    <row r="701" spans="1:10">
      <c r="A701">
        <v>23</v>
      </c>
      <c r="B70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01" t="s">
        <v>6</v>
      </c>
      <c r="D701">
        <v>39.270000000000003</v>
      </c>
      <c r="E701" t="str">
        <f>IF(Table13[[#This Row],[bmi]]&lt;18.5,"under weight",IF(Table13[[#This Row],[bmi]]&lt;=24.9,"normal weight",IF(Table13[[#This Row],[bmi]]&lt;=29.9,"overweight","obesity")))</f>
        <v>obesity</v>
      </c>
      <c r="F701">
        <v>2</v>
      </c>
      <c r="G701" t="s">
        <v>10</v>
      </c>
      <c r="H701" t="s">
        <v>11</v>
      </c>
      <c r="I701">
        <v>3500.6122999999998</v>
      </c>
      <c r="J701" t="str">
        <f>IF(Table13[[#This Row],[charges($)]]&lt;=10000,"0-10K",IF(Table13[[#This Row],[charges($)]]&lt;=15000,"10k-15k",IF(Table13[[#This Row],[charges($)]]&gt;=20000,"20k+","15k-20k")))</f>
        <v>0-10K</v>
      </c>
    </row>
    <row r="702" spans="1:10">
      <c r="A702">
        <v>21</v>
      </c>
      <c r="B70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02" t="s">
        <v>6</v>
      </c>
      <c r="D702">
        <v>34.869999999999997</v>
      </c>
      <c r="E702" t="str">
        <f>IF(Table13[[#This Row],[bmi]]&lt;18.5,"under weight",IF(Table13[[#This Row],[bmi]]&lt;=24.9,"normal weight",IF(Table13[[#This Row],[bmi]]&lt;=29.9,"overweight","obesity")))</f>
        <v>obesity</v>
      </c>
      <c r="F702">
        <v>0</v>
      </c>
      <c r="G702" t="s">
        <v>10</v>
      </c>
      <c r="H702" t="s">
        <v>11</v>
      </c>
      <c r="I702">
        <v>2020.5523000000001</v>
      </c>
      <c r="J702" t="str">
        <f>IF(Table13[[#This Row],[charges($)]]&lt;=10000,"0-10K",IF(Table13[[#This Row],[charges($)]]&lt;=15000,"10k-15k",IF(Table13[[#This Row],[charges($)]]&gt;=20000,"20k+","15k-20k")))</f>
        <v>0-10K</v>
      </c>
    </row>
    <row r="703" spans="1:10">
      <c r="A703">
        <v>50</v>
      </c>
      <c r="B70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03" t="s">
        <v>6</v>
      </c>
      <c r="D703">
        <v>44.744999999999997</v>
      </c>
      <c r="E703" t="str">
        <f>IF(Table13[[#This Row],[bmi]]&lt;18.5,"under weight",IF(Table13[[#This Row],[bmi]]&lt;=24.9,"normal weight",IF(Table13[[#This Row],[bmi]]&lt;=29.9,"overweight","obesity")))</f>
        <v>obesity</v>
      </c>
      <c r="F703">
        <v>0</v>
      </c>
      <c r="G703" t="s">
        <v>10</v>
      </c>
      <c r="H703" t="s">
        <v>13</v>
      </c>
      <c r="I703">
        <v>9541.6955500000004</v>
      </c>
      <c r="J703" t="str">
        <f>IF(Table13[[#This Row],[charges($)]]&lt;=10000,"0-10K",IF(Table13[[#This Row],[charges($)]]&lt;=15000,"10k-15k",IF(Table13[[#This Row],[charges($)]]&gt;=20000,"20k+","15k-20k")))</f>
        <v>0-10K</v>
      </c>
    </row>
    <row r="704" spans="1:10">
      <c r="A704">
        <v>53</v>
      </c>
      <c r="B70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04" t="s">
        <v>9</v>
      </c>
      <c r="D704">
        <v>41.47</v>
      </c>
      <c r="E704" t="str">
        <f>IF(Table13[[#This Row],[bmi]]&lt;18.5,"under weight",IF(Table13[[#This Row],[bmi]]&lt;=24.9,"normal weight",IF(Table13[[#This Row],[bmi]]&lt;=29.9,"overweight","obesity")))</f>
        <v>obesity</v>
      </c>
      <c r="F704">
        <v>0</v>
      </c>
      <c r="G704" t="s">
        <v>10</v>
      </c>
      <c r="H704" t="s">
        <v>11</v>
      </c>
      <c r="I704">
        <v>9504.3102999999992</v>
      </c>
      <c r="J704" t="str">
        <f>IF(Table13[[#This Row],[charges($)]]&lt;=10000,"0-10K",IF(Table13[[#This Row],[charges($)]]&lt;=15000,"10k-15k",IF(Table13[[#This Row],[charges($)]]&gt;=20000,"20k+","15k-20k")))</f>
        <v>0-10K</v>
      </c>
    </row>
    <row r="705" spans="1:10">
      <c r="A705">
        <v>34</v>
      </c>
      <c r="B70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05" t="s">
        <v>6</v>
      </c>
      <c r="D705">
        <v>26.41</v>
      </c>
      <c r="E705" t="str">
        <f>IF(Table13[[#This Row],[bmi]]&lt;18.5,"under weight",IF(Table13[[#This Row],[bmi]]&lt;=24.9,"normal weight",IF(Table13[[#This Row],[bmi]]&lt;=29.9,"overweight","obesity")))</f>
        <v>overweight</v>
      </c>
      <c r="F705">
        <v>1</v>
      </c>
      <c r="G705" t="s">
        <v>10</v>
      </c>
      <c r="H705" t="s">
        <v>12</v>
      </c>
      <c r="I705">
        <v>5385.3379000000004</v>
      </c>
      <c r="J705" t="str">
        <f>IF(Table13[[#This Row],[charges($)]]&lt;=10000,"0-10K",IF(Table13[[#This Row],[charges($)]]&lt;=15000,"10k-15k",IF(Table13[[#This Row],[charges($)]]&gt;=20000,"20k+","15k-20k")))</f>
        <v>0-10K</v>
      </c>
    </row>
    <row r="706" spans="1:10">
      <c r="A706">
        <v>47</v>
      </c>
      <c r="B70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06" t="s">
        <v>6</v>
      </c>
      <c r="D706">
        <v>29.545000000000002</v>
      </c>
      <c r="E706" t="str">
        <f>IF(Table13[[#This Row],[bmi]]&lt;18.5,"under weight",IF(Table13[[#This Row],[bmi]]&lt;=24.9,"normal weight",IF(Table13[[#This Row],[bmi]]&lt;=29.9,"overweight","obesity")))</f>
        <v>overweight</v>
      </c>
      <c r="F706">
        <v>1</v>
      </c>
      <c r="G706" t="s">
        <v>10</v>
      </c>
      <c r="H706" t="s">
        <v>12</v>
      </c>
      <c r="I706">
        <v>8930.9345499999999</v>
      </c>
      <c r="J706" t="str">
        <f>IF(Table13[[#This Row],[charges($)]]&lt;=10000,"0-10K",IF(Table13[[#This Row],[charges($)]]&lt;=15000,"10k-15k",IF(Table13[[#This Row],[charges($)]]&gt;=20000,"20k+","15k-20k")))</f>
        <v>0-10K</v>
      </c>
    </row>
    <row r="707" spans="1:10">
      <c r="A707">
        <v>33</v>
      </c>
      <c r="B70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07" t="s">
        <v>6</v>
      </c>
      <c r="D707">
        <v>32.9</v>
      </c>
      <c r="E707" t="str">
        <f>IF(Table13[[#This Row],[bmi]]&lt;18.5,"under weight",IF(Table13[[#This Row],[bmi]]&lt;=24.9,"normal weight",IF(Table13[[#This Row],[bmi]]&lt;=29.9,"overweight","obesity")))</f>
        <v>obesity</v>
      </c>
      <c r="F707">
        <v>2</v>
      </c>
      <c r="G707" t="s">
        <v>10</v>
      </c>
      <c r="H707" t="s">
        <v>8</v>
      </c>
      <c r="I707">
        <v>5375.0379999999996</v>
      </c>
      <c r="J707" t="str">
        <f>IF(Table13[[#This Row],[charges($)]]&lt;=10000,"0-10K",IF(Table13[[#This Row],[charges($)]]&lt;=15000,"10k-15k",IF(Table13[[#This Row],[charges($)]]&gt;=20000,"20k+","15k-20k")))</f>
        <v>0-10K</v>
      </c>
    </row>
    <row r="708" spans="1:10">
      <c r="A708">
        <v>51</v>
      </c>
      <c r="B70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08" t="s">
        <v>6</v>
      </c>
      <c r="D708">
        <v>38.06</v>
      </c>
      <c r="E708" t="str">
        <f>IF(Table13[[#This Row],[bmi]]&lt;18.5,"under weight",IF(Table13[[#This Row],[bmi]]&lt;=24.9,"normal weight",IF(Table13[[#This Row],[bmi]]&lt;=29.9,"overweight","obesity")))</f>
        <v>obesity</v>
      </c>
      <c r="F708">
        <v>0</v>
      </c>
      <c r="G708" t="s">
        <v>7</v>
      </c>
      <c r="H708" t="s">
        <v>11</v>
      </c>
      <c r="I708">
        <v>44400.4064</v>
      </c>
      <c r="J708" t="str">
        <f>IF(Table13[[#This Row],[charges($)]]&lt;=10000,"0-10K",IF(Table13[[#This Row],[charges($)]]&lt;=15000,"10k-15k",IF(Table13[[#This Row],[charges($)]]&gt;=20000,"20k+","15k-20k")))</f>
        <v>20k+</v>
      </c>
    </row>
    <row r="709" spans="1:10">
      <c r="A709">
        <v>49</v>
      </c>
      <c r="B70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09" t="s">
        <v>9</v>
      </c>
      <c r="D709">
        <v>28.69</v>
      </c>
      <c r="E709" t="str">
        <f>IF(Table13[[#This Row],[bmi]]&lt;18.5,"under weight",IF(Table13[[#This Row],[bmi]]&lt;=24.9,"normal weight",IF(Table13[[#This Row],[bmi]]&lt;=29.9,"overweight","obesity")))</f>
        <v>overweight</v>
      </c>
      <c r="F709">
        <v>3</v>
      </c>
      <c r="G709" t="s">
        <v>10</v>
      </c>
      <c r="H709" t="s">
        <v>12</v>
      </c>
      <c r="I709">
        <v>10264.4421</v>
      </c>
      <c r="J709" t="str">
        <f>IF(Table13[[#This Row],[charges($)]]&lt;=10000,"0-10K",IF(Table13[[#This Row],[charges($)]]&lt;=15000,"10k-15k",IF(Table13[[#This Row],[charges($)]]&gt;=20000,"20k+","15k-20k")))</f>
        <v>10k-15k</v>
      </c>
    </row>
    <row r="710" spans="1:10">
      <c r="A710">
        <v>31</v>
      </c>
      <c r="B71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10" t="s">
        <v>6</v>
      </c>
      <c r="D710">
        <v>30.495000000000001</v>
      </c>
      <c r="E710" t="str">
        <f>IF(Table13[[#This Row],[bmi]]&lt;18.5,"under weight",IF(Table13[[#This Row],[bmi]]&lt;=24.9,"normal weight",IF(Table13[[#This Row],[bmi]]&lt;=29.9,"overweight","obesity")))</f>
        <v>obesity</v>
      </c>
      <c r="F710">
        <v>3</v>
      </c>
      <c r="G710" t="s">
        <v>10</v>
      </c>
      <c r="H710" t="s">
        <v>13</v>
      </c>
      <c r="I710">
        <v>6113.2310500000003</v>
      </c>
      <c r="J710" t="str">
        <f>IF(Table13[[#This Row],[charges($)]]&lt;=10000,"0-10K",IF(Table13[[#This Row],[charges($)]]&lt;=15000,"10k-15k",IF(Table13[[#This Row],[charges($)]]&gt;=20000,"20k+","15k-20k")))</f>
        <v>0-10K</v>
      </c>
    </row>
    <row r="711" spans="1:10">
      <c r="A711">
        <v>36</v>
      </c>
      <c r="B71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11" t="s">
        <v>6</v>
      </c>
      <c r="D711">
        <v>27.74</v>
      </c>
      <c r="E711" t="str">
        <f>IF(Table13[[#This Row],[bmi]]&lt;18.5,"under weight",IF(Table13[[#This Row],[bmi]]&lt;=24.9,"normal weight",IF(Table13[[#This Row],[bmi]]&lt;=29.9,"overweight","obesity")))</f>
        <v>overweight</v>
      </c>
      <c r="F711">
        <v>0</v>
      </c>
      <c r="G711" t="s">
        <v>10</v>
      </c>
      <c r="H711" t="s">
        <v>13</v>
      </c>
      <c r="I711">
        <v>5469.0065999999997</v>
      </c>
      <c r="J711" t="str">
        <f>IF(Table13[[#This Row],[charges($)]]&lt;=10000,"0-10K",IF(Table13[[#This Row],[charges($)]]&lt;=15000,"10k-15k",IF(Table13[[#This Row],[charges($)]]&gt;=20000,"20k+","15k-20k")))</f>
        <v>0-10K</v>
      </c>
    </row>
    <row r="712" spans="1:10">
      <c r="A712">
        <v>18</v>
      </c>
      <c r="B712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712" t="s">
        <v>9</v>
      </c>
      <c r="D712">
        <v>35.200000000000003</v>
      </c>
      <c r="E712" t="str">
        <f>IF(Table13[[#This Row],[bmi]]&lt;18.5,"under weight",IF(Table13[[#This Row],[bmi]]&lt;=24.9,"normal weight",IF(Table13[[#This Row],[bmi]]&lt;=29.9,"overweight","obesity")))</f>
        <v>obesity</v>
      </c>
      <c r="F712">
        <v>1</v>
      </c>
      <c r="G712" t="s">
        <v>10</v>
      </c>
      <c r="H712" t="s">
        <v>11</v>
      </c>
      <c r="I712">
        <v>1727.54</v>
      </c>
      <c r="J712" t="str">
        <f>IF(Table13[[#This Row],[charges($)]]&lt;=10000,"0-10K",IF(Table13[[#This Row],[charges($)]]&lt;=15000,"10k-15k",IF(Table13[[#This Row],[charges($)]]&gt;=20000,"20k+","15k-20k")))</f>
        <v>0-10K</v>
      </c>
    </row>
    <row r="713" spans="1:10">
      <c r="A713">
        <v>50</v>
      </c>
      <c r="B71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13" t="s">
        <v>6</v>
      </c>
      <c r="D713">
        <v>23.54</v>
      </c>
      <c r="E713" t="str">
        <f>IF(Table13[[#This Row],[bmi]]&lt;18.5,"under weight",IF(Table13[[#This Row],[bmi]]&lt;=24.9,"normal weight",IF(Table13[[#This Row],[bmi]]&lt;=29.9,"overweight","obesity")))</f>
        <v>normal weight</v>
      </c>
      <c r="F713">
        <v>2</v>
      </c>
      <c r="G713" t="s">
        <v>10</v>
      </c>
      <c r="H713" t="s">
        <v>11</v>
      </c>
      <c r="I713">
        <v>10107.220600000001</v>
      </c>
      <c r="J713" t="str">
        <f>IF(Table13[[#This Row],[charges($)]]&lt;=10000,"0-10K",IF(Table13[[#This Row],[charges($)]]&lt;=15000,"10k-15k",IF(Table13[[#This Row],[charges($)]]&gt;=20000,"20k+","15k-20k")))</f>
        <v>10k-15k</v>
      </c>
    </row>
    <row r="714" spans="1:10">
      <c r="A714">
        <v>43</v>
      </c>
      <c r="B71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14" t="s">
        <v>6</v>
      </c>
      <c r="D714">
        <v>30.684999999999999</v>
      </c>
      <c r="E714" t="str">
        <f>IF(Table13[[#This Row],[bmi]]&lt;18.5,"under weight",IF(Table13[[#This Row],[bmi]]&lt;=24.9,"normal weight",IF(Table13[[#This Row],[bmi]]&lt;=29.9,"overweight","obesity")))</f>
        <v>obesity</v>
      </c>
      <c r="F714">
        <v>2</v>
      </c>
      <c r="G714" t="s">
        <v>10</v>
      </c>
      <c r="H714" t="s">
        <v>12</v>
      </c>
      <c r="I714">
        <v>8310.8391499999998</v>
      </c>
      <c r="J714" t="str">
        <f>IF(Table13[[#This Row],[charges($)]]&lt;=10000,"0-10K",IF(Table13[[#This Row],[charges($)]]&lt;=15000,"10k-15k",IF(Table13[[#This Row],[charges($)]]&gt;=20000,"20k+","15k-20k")))</f>
        <v>0-10K</v>
      </c>
    </row>
    <row r="715" spans="1:10">
      <c r="A715">
        <v>20</v>
      </c>
      <c r="B715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715" t="s">
        <v>9</v>
      </c>
      <c r="D715">
        <v>40.47</v>
      </c>
      <c r="E715" t="str">
        <f>IF(Table13[[#This Row],[bmi]]&lt;18.5,"under weight",IF(Table13[[#This Row],[bmi]]&lt;=24.9,"normal weight",IF(Table13[[#This Row],[bmi]]&lt;=29.9,"overweight","obesity")))</f>
        <v>obesity</v>
      </c>
      <c r="F715">
        <v>0</v>
      </c>
      <c r="G715" t="s">
        <v>10</v>
      </c>
      <c r="H715" t="s">
        <v>13</v>
      </c>
      <c r="I715">
        <v>1984.4532999999999</v>
      </c>
      <c r="J715" t="str">
        <f>IF(Table13[[#This Row],[charges($)]]&lt;=10000,"0-10K",IF(Table13[[#This Row],[charges($)]]&lt;=15000,"10k-15k",IF(Table13[[#This Row],[charges($)]]&gt;=20000,"20k+","15k-20k")))</f>
        <v>0-10K</v>
      </c>
    </row>
    <row r="716" spans="1:10">
      <c r="A716">
        <v>24</v>
      </c>
      <c r="B71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16" t="s">
        <v>6</v>
      </c>
      <c r="D716">
        <v>22.6</v>
      </c>
      <c r="E716" t="str">
        <f>IF(Table13[[#This Row],[bmi]]&lt;18.5,"under weight",IF(Table13[[#This Row],[bmi]]&lt;=24.9,"normal weight",IF(Table13[[#This Row],[bmi]]&lt;=29.9,"overweight","obesity")))</f>
        <v>normal weight</v>
      </c>
      <c r="F716">
        <v>0</v>
      </c>
      <c r="G716" t="s">
        <v>10</v>
      </c>
      <c r="H716" t="s">
        <v>8</v>
      </c>
      <c r="I716">
        <v>2457.502</v>
      </c>
      <c r="J716" t="str">
        <f>IF(Table13[[#This Row],[charges($)]]&lt;=10000,"0-10K",IF(Table13[[#This Row],[charges($)]]&lt;=15000,"10k-15k",IF(Table13[[#This Row],[charges($)]]&gt;=20000,"20k+","15k-20k")))</f>
        <v>0-10K</v>
      </c>
    </row>
    <row r="717" spans="1:10">
      <c r="A717">
        <v>60</v>
      </c>
      <c r="B71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17" t="s">
        <v>9</v>
      </c>
      <c r="D717">
        <v>28.9</v>
      </c>
      <c r="E717" t="str">
        <f>IF(Table13[[#This Row],[bmi]]&lt;18.5,"under weight",IF(Table13[[#This Row],[bmi]]&lt;=24.9,"normal weight",IF(Table13[[#This Row],[bmi]]&lt;=29.9,"overweight","obesity")))</f>
        <v>overweight</v>
      </c>
      <c r="F717">
        <v>0</v>
      </c>
      <c r="G717" t="s">
        <v>10</v>
      </c>
      <c r="H717" t="s">
        <v>8</v>
      </c>
      <c r="I717">
        <v>12146.971</v>
      </c>
      <c r="J717" t="str">
        <f>IF(Table13[[#This Row],[charges($)]]&lt;=10000,"0-10K",IF(Table13[[#This Row],[charges($)]]&lt;=15000,"10k-15k",IF(Table13[[#This Row],[charges($)]]&gt;=20000,"20k+","15k-20k")))</f>
        <v>10k-15k</v>
      </c>
    </row>
    <row r="718" spans="1:10">
      <c r="A718">
        <v>49</v>
      </c>
      <c r="B71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18" t="s">
        <v>6</v>
      </c>
      <c r="D718">
        <v>22.61</v>
      </c>
      <c r="E718" t="str">
        <f>IF(Table13[[#This Row],[bmi]]&lt;18.5,"under weight",IF(Table13[[#This Row],[bmi]]&lt;=24.9,"normal weight",IF(Table13[[#This Row],[bmi]]&lt;=29.9,"overweight","obesity")))</f>
        <v>normal weight</v>
      </c>
      <c r="F718">
        <v>1</v>
      </c>
      <c r="G718" t="s">
        <v>10</v>
      </c>
      <c r="H718" t="s">
        <v>12</v>
      </c>
      <c r="I718">
        <v>9566.9909000000007</v>
      </c>
      <c r="J718" t="str">
        <f>IF(Table13[[#This Row],[charges($)]]&lt;=10000,"0-10K",IF(Table13[[#This Row],[charges($)]]&lt;=15000,"10k-15k",IF(Table13[[#This Row],[charges($)]]&gt;=20000,"20k+","15k-20k")))</f>
        <v>0-10K</v>
      </c>
    </row>
    <row r="719" spans="1:10">
      <c r="A719">
        <v>60</v>
      </c>
      <c r="B71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19" t="s">
        <v>9</v>
      </c>
      <c r="D719">
        <v>24.32</v>
      </c>
      <c r="E719" t="str">
        <f>IF(Table13[[#This Row],[bmi]]&lt;18.5,"under weight",IF(Table13[[#This Row],[bmi]]&lt;=24.9,"normal weight",IF(Table13[[#This Row],[bmi]]&lt;=29.9,"overweight","obesity")))</f>
        <v>normal weight</v>
      </c>
      <c r="F719">
        <v>1</v>
      </c>
      <c r="G719" t="s">
        <v>10</v>
      </c>
      <c r="H719" t="s">
        <v>12</v>
      </c>
      <c r="I719">
        <v>13112.604799999999</v>
      </c>
      <c r="J719" t="str">
        <f>IF(Table13[[#This Row],[charges($)]]&lt;=10000,"0-10K",IF(Table13[[#This Row],[charges($)]]&lt;=15000,"10k-15k",IF(Table13[[#This Row],[charges($)]]&gt;=20000,"20k+","15k-20k")))</f>
        <v>10k-15k</v>
      </c>
    </row>
    <row r="720" spans="1:10">
      <c r="A720">
        <v>51</v>
      </c>
      <c r="B72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20" t="s">
        <v>6</v>
      </c>
      <c r="D720">
        <v>36.67</v>
      </c>
      <c r="E720" t="str">
        <f>IF(Table13[[#This Row],[bmi]]&lt;18.5,"under weight",IF(Table13[[#This Row],[bmi]]&lt;=24.9,"normal weight",IF(Table13[[#This Row],[bmi]]&lt;=29.9,"overweight","obesity")))</f>
        <v>obesity</v>
      </c>
      <c r="F720">
        <v>2</v>
      </c>
      <c r="G720" t="s">
        <v>10</v>
      </c>
      <c r="H720" t="s">
        <v>12</v>
      </c>
      <c r="I720">
        <v>10848.1343</v>
      </c>
      <c r="J720" t="str">
        <f>IF(Table13[[#This Row],[charges($)]]&lt;=10000,"0-10K",IF(Table13[[#This Row],[charges($)]]&lt;=15000,"10k-15k",IF(Table13[[#This Row],[charges($)]]&gt;=20000,"20k+","15k-20k")))</f>
        <v>10k-15k</v>
      </c>
    </row>
    <row r="721" spans="1:10">
      <c r="A721">
        <v>58</v>
      </c>
      <c r="B72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21" t="s">
        <v>6</v>
      </c>
      <c r="D721">
        <v>33.44</v>
      </c>
      <c r="E721" t="str">
        <f>IF(Table13[[#This Row],[bmi]]&lt;18.5,"under weight",IF(Table13[[#This Row],[bmi]]&lt;=24.9,"normal weight",IF(Table13[[#This Row],[bmi]]&lt;=29.9,"overweight","obesity")))</f>
        <v>obesity</v>
      </c>
      <c r="F721">
        <v>0</v>
      </c>
      <c r="G721" t="s">
        <v>10</v>
      </c>
      <c r="H721" t="s">
        <v>12</v>
      </c>
      <c r="I721">
        <v>12231.613600000001</v>
      </c>
      <c r="J721" t="str">
        <f>IF(Table13[[#This Row],[charges($)]]&lt;=10000,"0-10K",IF(Table13[[#This Row],[charges($)]]&lt;=15000,"10k-15k",IF(Table13[[#This Row],[charges($)]]&gt;=20000,"20k+","15k-20k")))</f>
        <v>10k-15k</v>
      </c>
    </row>
    <row r="722" spans="1:10">
      <c r="A722">
        <v>51</v>
      </c>
      <c r="B722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22" t="s">
        <v>6</v>
      </c>
      <c r="D722">
        <v>40.659999999999997</v>
      </c>
      <c r="E722" t="str">
        <f>IF(Table13[[#This Row],[bmi]]&lt;18.5,"under weight",IF(Table13[[#This Row],[bmi]]&lt;=24.9,"normal weight",IF(Table13[[#This Row],[bmi]]&lt;=29.9,"overweight","obesity")))</f>
        <v>obesity</v>
      </c>
      <c r="F722">
        <v>0</v>
      </c>
      <c r="G722" t="s">
        <v>10</v>
      </c>
      <c r="H722" t="s">
        <v>13</v>
      </c>
      <c r="I722">
        <v>9875.6803999999993</v>
      </c>
      <c r="J722" t="str">
        <f>IF(Table13[[#This Row],[charges($)]]&lt;=10000,"0-10K",IF(Table13[[#This Row],[charges($)]]&lt;=15000,"10k-15k",IF(Table13[[#This Row],[charges($)]]&gt;=20000,"20k+","15k-20k")))</f>
        <v>0-10K</v>
      </c>
    </row>
    <row r="723" spans="1:10">
      <c r="A723">
        <v>53</v>
      </c>
      <c r="B72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23" t="s">
        <v>9</v>
      </c>
      <c r="D723">
        <v>36.6</v>
      </c>
      <c r="E723" t="str">
        <f>IF(Table13[[#This Row],[bmi]]&lt;18.5,"under weight",IF(Table13[[#This Row],[bmi]]&lt;=24.9,"normal weight",IF(Table13[[#This Row],[bmi]]&lt;=29.9,"overweight","obesity")))</f>
        <v>obesity</v>
      </c>
      <c r="F723">
        <v>3</v>
      </c>
      <c r="G723" t="s">
        <v>10</v>
      </c>
      <c r="H723" t="s">
        <v>8</v>
      </c>
      <c r="I723">
        <v>11264.540999999999</v>
      </c>
      <c r="J723" t="str">
        <f>IF(Table13[[#This Row],[charges($)]]&lt;=10000,"0-10K",IF(Table13[[#This Row],[charges($)]]&lt;=15000,"10k-15k",IF(Table13[[#This Row],[charges($)]]&gt;=20000,"20k+","15k-20k")))</f>
        <v>10k-15k</v>
      </c>
    </row>
    <row r="724" spans="1:10">
      <c r="A724">
        <v>62</v>
      </c>
      <c r="B724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724" t="s">
        <v>9</v>
      </c>
      <c r="D724">
        <v>37.4</v>
      </c>
      <c r="E724" t="str">
        <f>IF(Table13[[#This Row],[bmi]]&lt;18.5,"under weight",IF(Table13[[#This Row],[bmi]]&lt;=24.9,"normal weight",IF(Table13[[#This Row],[bmi]]&lt;=29.9,"overweight","obesity")))</f>
        <v>obesity</v>
      </c>
      <c r="F724">
        <v>0</v>
      </c>
      <c r="G724" t="s">
        <v>10</v>
      </c>
      <c r="H724" t="s">
        <v>8</v>
      </c>
      <c r="I724">
        <v>12979.358</v>
      </c>
      <c r="J724" t="str">
        <f>IF(Table13[[#This Row],[charges($)]]&lt;=10000,"0-10K",IF(Table13[[#This Row],[charges($)]]&lt;=15000,"10k-15k",IF(Table13[[#This Row],[charges($)]]&gt;=20000,"20k+","15k-20k")))</f>
        <v>10k-15k</v>
      </c>
    </row>
    <row r="725" spans="1:10">
      <c r="A725">
        <v>19</v>
      </c>
      <c r="B725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725" t="s">
        <v>9</v>
      </c>
      <c r="D725">
        <v>35.4</v>
      </c>
      <c r="E725" t="str">
        <f>IF(Table13[[#This Row],[bmi]]&lt;18.5,"under weight",IF(Table13[[#This Row],[bmi]]&lt;=24.9,"normal weight",IF(Table13[[#This Row],[bmi]]&lt;=29.9,"overweight","obesity")))</f>
        <v>obesity</v>
      </c>
      <c r="F725">
        <v>0</v>
      </c>
      <c r="G725" t="s">
        <v>10</v>
      </c>
      <c r="H725" t="s">
        <v>8</v>
      </c>
      <c r="I725">
        <v>1263.249</v>
      </c>
      <c r="J725" t="str">
        <f>IF(Table13[[#This Row],[charges($)]]&lt;=10000,"0-10K",IF(Table13[[#This Row],[charges($)]]&lt;=15000,"10k-15k",IF(Table13[[#This Row],[charges($)]]&gt;=20000,"20k+","15k-20k")))</f>
        <v>0-10K</v>
      </c>
    </row>
    <row r="726" spans="1:10">
      <c r="A726">
        <v>50</v>
      </c>
      <c r="B72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26" t="s">
        <v>6</v>
      </c>
      <c r="D726">
        <v>27.074999999999999</v>
      </c>
      <c r="E726" t="str">
        <f>IF(Table13[[#This Row],[bmi]]&lt;18.5,"under weight",IF(Table13[[#This Row],[bmi]]&lt;=24.9,"normal weight",IF(Table13[[#This Row],[bmi]]&lt;=29.9,"overweight","obesity")))</f>
        <v>overweight</v>
      </c>
      <c r="F726">
        <v>1</v>
      </c>
      <c r="G726" t="s">
        <v>10</v>
      </c>
      <c r="H726" t="s">
        <v>13</v>
      </c>
      <c r="I726">
        <v>10106.134249999999</v>
      </c>
      <c r="J726" t="str">
        <f>IF(Table13[[#This Row],[charges($)]]&lt;=10000,"0-10K",IF(Table13[[#This Row],[charges($)]]&lt;=15000,"10k-15k",IF(Table13[[#This Row],[charges($)]]&gt;=20000,"20k+","15k-20k")))</f>
        <v>10k-15k</v>
      </c>
    </row>
    <row r="727" spans="1:10">
      <c r="A727">
        <v>30</v>
      </c>
      <c r="B72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27" t="s">
        <v>6</v>
      </c>
      <c r="D727">
        <v>39.049999999999997</v>
      </c>
      <c r="E727" t="str">
        <f>IF(Table13[[#This Row],[bmi]]&lt;18.5,"under weight",IF(Table13[[#This Row],[bmi]]&lt;=24.9,"normal weight",IF(Table13[[#This Row],[bmi]]&lt;=29.9,"overweight","obesity")))</f>
        <v>obesity</v>
      </c>
      <c r="F727">
        <v>3</v>
      </c>
      <c r="G727" t="s">
        <v>7</v>
      </c>
      <c r="H727" t="s">
        <v>11</v>
      </c>
      <c r="I727">
        <v>40932.429499999998</v>
      </c>
      <c r="J727" t="str">
        <f>IF(Table13[[#This Row],[charges($)]]&lt;=10000,"0-10K",IF(Table13[[#This Row],[charges($)]]&lt;=15000,"10k-15k",IF(Table13[[#This Row],[charges($)]]&gt;=20000,"20k+","15k-20k")))</f>
        <v>20k+</v>
      </c>
    </row>
    <row r="728" spans="1:10">
      <c r="A728">
        <v>41</v>
      </c>
      <c r="B72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28" t="s">
        <v>9</v>
      </c>
      <c r="D728">
        <v>28.405000000000001</v>
      </c>
      <c r="E728" t="str">
        <f>IF(Table13[[#This Row],[bmi]]&lt;18.5,"under weight",IF(Table13[[#This Row],[bmi]]&lt;=24.9,"normal weight",IF(Table13[[#This Row],[bmi]]&lt;=29.9,"overweight","obesity")))</f>
        <v>overweight</v>
      </c>
      <c r="F728">
        <v>1</v>
      </c>
      <c r="G728" t="s">
        <v>10</v>
      </c>
      <c r="H728" t="s">
        <v>12</v>
      </c>
      <c r="I728">
        <v>6664.68595</v>
      </c>
      <c r="J728" t="str">
        <f>IF(Table13[[#This Row],[charges($)]]&lt;=10000,"0-10K",IF(Table13[[#This Row],[charges($)]]&lt;=15000,"10k-15k",IF(Table13[[#This Row],[charges($)]]&gt;=20000,"20k+","15k-20k")))</f>
        <v>0-10K</v>
      </c>
    </row>
    <row r="729" spans="1:10">
      <c r="A729">
        <v>29</v>
      </c>
      <c r="B72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29" t="s">
        <v>6</v>
      </c>
      <c r="D729">
        <v>21.754999999999999</v>
      </c>
      <c r="E729" t="str">
        <f>IF(Table13[[#This Row],[bmi]]&lt;18.5,"under weight",IF(Table13[[#This Row],[bmi]]&lt;=24.9,"normal weight",IF(Table13[[#This Row],[bmi]]&lt;=29.9,"overweight","obesity")))</f>
        <v>normal weight</v>
      </c>
      <c r="F729">
        <v>1</v>
      </c>
      <c r="G729" t="s">
        <v>7</v>
      </c>
      <c r="H729" t="s">
        <v>13</v>
      </c>
      <c r="I729">
        <v>16657.71745</v>
      </c>
      <c r="J729" t="str">
        <f>IF(Table13[[#This Row],[charges($)]]&lt;=10000,"0-10K",IF(Table13[[#This Row],[charges($)]]&lt;=15000,"10k-15k",IF(Table13[[#This Row],[charges($)]]&gt;=20000,"20k+","15k-20k")))</f>
        <v>15k-20k</v>
      </c>
    </row>
    <row r="730" spans="1:10">
      <c r="A730">
        <v>18</v>
      </c>
      <c r="B730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730" t="s">
        <v>6</v>
      </c>
      <c r="D730">
        <v>40.28</v>
      </c>
      <c r="E730" t="str">
        <f>IF(Table13[[#This Row],[bmi]]&lt;18.5,"under weight",IF(Table13[[#This Row],[bmi]]&lt;=24.9,"normal weight",IF(Table13[[#This Row],[bmi]]&lt;=29.9,"overweight","obesity")))</f>
        <v>obesity</v>
      </c>
      <c r="F730">
        <v>0</v>
      </c>
      <c r="G730" t="s">
        <v>10</v>
      </c>
      <c r="H730" t="s">
        <v>13</v>
      </c>
      <c r="I730">
        <v>2217.6012000000001</v>
      </c>
      <c r="J730" t="str">
        <f>IF(Table13[[#This Row],[charges($)]]&lt;=10000,"0-10K",IF(Table13[[#This Row],[charges($)]]&lt;=15000,"10k-15k",IF(Table13[[#This Row],[charges($)]]&gt;=20000,"20k+","15k-20k")))</f>
        <v>0-10K</v>
      </c>
    </row>
    <row r="731" spans="1:10">
      <c r="A731">
        <v>41</v>
      </c>
      <c r="B73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31" t="s">
        <v>6</v>
      </c>
      <c r="D731">
        <v>36.08</v>
      </c>
      <c r="E731" t="str">
        <f>IF(Table13[[#This Row],[bmi]]&lt;18.5,"under weight",IF(Table13[[#This Row],[bmi]]&lt;=24.9,"normal weight",IF(Table13[[#This Row],[bmi]]&lt;=29.9,"overweight","obesity")))</f>
        <v>obesity</v>
      </c>
      <c r="F731">
        <v>1</v>
      </c>
      <c r="G731" t="s">
        <v>10</v>
      </c>
      <c r="H731" t="s">
        <v>11</v>
      </c>
      <c r="I731">
        <v>6781.3541999999998</v>
      </c>
      <c r="J731" t="str">
        <f>IF(Table13[[#This Row],[charges($)]]&lt;=10000,"0-10K",IF(Table13[[#This Row],[charges($)]]&lt;=15000,"10k-15k",IF(Table13[[#This Row],[charges($)]]&gt;=20000,"20k+","15k-20k")))</f>
        <v>0-10K</v>
      </c>
    </row>
    <row r="732" spans="1:10">
      <c r="A732">
        <v>35</v>
      </c>
      <c r="B73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32" t="s">
        <v>9</v>
      </c>
      <c r="D732">
        <v>24.42</v>
      </c>
      <c r="E732" t="str">
        <f>IF(Table13[[#This Row],[bmi]]&lt;18.5,"under weight",IF(Table13[[#This Row],[bmi]]&lt;=24.9,"normal weight",IF(Table13[[#This Row],[bmi]]&lt;=29.9,"overweight","obesity")))</f>
        <v>normal weight</v>
      </c>
      <c r="F732">
        <v>3</v>
      </c>
      <c r="G732" t="s">
        <v>7</v>
      </c>
      <c r="H732" t="s">
        <v>11</v>
      </c>
      <c r="I732">
        <v>19361.998800000001</v>
      </c>
      <c r="J732" t="str">
        <f>IF(Table13[[#This Row],[charges($)]]&lt;=10000,"0-10K",IF(Table13[[#This Row],[charges($)]]&lt;=15000,"10k-15k",IF(Table13[[#This Row],[charges($)]]&gt;=20000,"20k+","15k-20k")))</f>
        <v>15k-20k</v>
      </c>
    </row>
    <row r="733" spans="1:10">
      <c r="A733">
        <v>53</v>
      </c>
      <c r="B73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33" t="s">
        <v>9</v>
      </c>
      <c r="D733">
        <v>21.4</v>
      </c>
      <c r="E733" t="str">
        <f>IF(Table13[[#This Row],[bmi]]&lt;18.5,"under weight",IF(Table13[[#This Row],[bmi]]&lt;=24.9,"normal weight",IF(Table13[[#This Row],[bmi]]&lt;=29.9,"overweight","obesity")))</f>
        <v>normal weight</v>
      </c>
      <c r="F733">
        <v>1</v>
      </c>
      <c r="G733" t="s">
        <v>10</v>
      </c>
      <c r="H733" t="s">
        <v>8</v>
      </c>
      <c r="I733">
        <v>10065.413</v>
      </c>
      <c r="J733" t="str">
        <f>IF(Table13[[#This Row],[charges($)]]&lt;=10000,"0-10K",IF(Table13[[#This Row],[charges($)]]&lt;=15000,"10k-15k",IF(Table13[[#This Row],[charges($)]]&gt;=20000,"20k+","15k-20k")))</f>
        <v>10k-15k</v>
      </c>
    </row>
    <row r="734" spans="1:10">
      <c r="A734">
        <v>24</v>
      </c>
      <c r="B73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34" t="s">
        <v>6</v>
      </c>
      <c r="D734">
        <v>30.1</v>
      </c>
      <c r="E734" t="str">
        <f>IF(Table13[[#This Row],[bmi]]&lt;18.5,"under weight",IF(Table13[[#This Row],[bmi]]&lt;=24.9,"normal weight",IF(Table13[[#This Row],[bmi]]&lt;=29.9,"overweight","obesity")))</f>
        <v>obesity</v>
      </c>
      <c r="F734">
        <v>3</v>
      </c>
      <c r="G734" t="s">
        <v>10</v>
      </c>
      <c r="H734" t="s">
        <v>8</v>
      </c>
      <c r="I734">
        <v>4234.9269999999997</v>
      </c>
      <c r="J734" t="str">
        <f>IF(Table13[[#This Row],[charges($)]]&lt;=10000,"0-10K",IF(Table13[[#This Row],[charges($)]]&lt;=15000,"10k-15k",IF(Table13[[#This Row],[charges($)]]&gt;=20000,"20k+","15k-20k")))</f>
        <v>0-10K</v>
      </c>
    </row>
    <row r="735" spans="1:10">
      <c r="A735">
        <v>48</v>
      </c>
      <c r="B73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35" t="s">
        <v>6</v>
      </c>
      <c r="D735">
        <v>27.265000000000001</v>
      </c>
      <c r="E735" t="str">
        <f>IF(Table13[[#This Row],[bmi]]&lt;18.5,"under weight",IF(Table13[[#This Row],[bmi]]&lt;=24.9,"normal weight",IF(Table13[[#This Row],[bmi]]&lt;=29.9,"overweight","obesity")))</f>
        <v>overweight</v>
      </c>
      <c r="F735">
        <v>1</v>
      </c>
      <c r="G735" t="s">
        <v>10</v>
      </c>
      <c r="H735" t="s">
        <v>13</v>
      </c>
      <c r="I735">
        <v>9447.2503500000003</v>
      </c>
      <c r="J735" t="str">
        <f>IF(Table13[[#This Row],[charges($)]]&lt;=10000,"0-10K",IF(Table13[[#This Row],[charges($)]]&lt;=15000,"10k-15k",IF(Table13[[#This Row],[charges($)]]&gt;=20000,"20k+","15k-20k")))</f>
        <v>0-10K</v>
      </c>
    </row>
    <row r="736" spans="1:10">
      <c r="A736">
        <v>59</v>
      </c>
      <c r="B736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36" t="s">
        <v>6</v>
      </c>
      <c r="D736">
        <v>32.1</v>
      </c>
      <c r="E736" t="str">
        <f>IF(Table13[[#This Row],[bmi]]&lt;18.5,"under weight",IF(Table13[[#This Row],[bmi]]&lt;=24.9,"normal weight",IF(Table13[[#This Row],[bmi]]&lt;=29.9,"overweight","obesity")))</f>
        <v>obesity</v>
      </c>
      <c r="F736">
        <v>3</v>
      </c>
      <c r="G736" t="s">
        <v>10</v>
      </c>
      <c r="H736" t="s">
        <v>8</v>
      </c>
      <c r="I736">
        <v>14007.222</v>
      </c>
      <c r="J736" t="str">
        <f>IF(Table13[[#This Row],[charges($)]]&lt;=10000,"0-10K",IF(Table13[[#This Row],[charges($)]]&lt;=15000,"10k-15k",IF(Table13[[#This Row],[charges($)]]&gt;=20000,"20k+","15k-20k")))</f>
        <v>10k-15k</v>
      </c>
    </row>
    <row r="737" spans="1:10">
      <c r="A737">
        <v>49</v>
      </c>
      <c r="B73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37" t="s">
        <v>6</v>
      </c>
      <c r="D737">
        <v>34.770000000000003</v>
      </c>
      <c r="E737" t="str">
        <f>IF(Table13[[#This Row],[bmi]]&lt;18.5,"under weight",IF(Table13[[#This Row],[bmi]]&lt;=24.9,"normal weight",IF(Table13[[#This Row],[bmi]]&lt;=29.9,"overweight","obesity")))</f>
        <v>obesity</v>
      </c>
      <c r="F737">
        <v>1</v>
      </c>
      <c r="G737" t="s">
        <v>10</v>
      </c>
      <c r="H737" t="s">
        <v>12</v>
      </c>
      <c r="I737">
        <v>9583.8932999999997</v>
      </c>
      <c r="J737" t="str">
        <f>IF(Table13[[#This Row],[charges($)]]&lt;=10000,"0-10K",IF(Table13[[#This Row],[charges($)]]&lt;=15000,"10k-15k",IF(Table13[[#This Row],[charges($)]]&gt;=20000,"20k+","15k-20k")))</f>
        <v>0-10K</v>
      </c>
    </row>
    <row r="738" spans="1:10">
      <c r="A738">
        <v>37</v>
      </c>
      <c r="B73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38" t="s">
        <v>6</v>
      </c>
      <c r="D738">
        <v>38.39</v>
      </c>
      <c r="E738" t="str">
        <f>IF(Table13[[#This Row],[bmi]]&lt;18.5,"under weight",IF(Table13[[#This Row],[bmi]]&lt;=24.9,"normal weight",IF(Table13[[#This Row],[bmi]]&lt;=29.9,"overweight","obesity")))</f>
        <v>obesity</v>
      </c>
      <c r="F738">
        <v>0</v>
      </c>
      <c r="G738" t="s">
        <v>7</v>
      </c>
      <c r="H738" t="s">
        <v>11</v>
      </c>
      <c r="I738">
        <v>40419.019099999998</v>
      </c>
      <c r="J738" t="str">
        <f>IF(Table13[[#This Row],[charges($)]]&lt;=10000,"0-10K",IF(Table13[[#This Row],[charges($)]]&lt;=15000,"10k-15k",IF(Table13[[#This Row],[charges($)]]&gt;=20000,"20k+","15k-20k")))</f>
        <v>20k+</v>
      </c>
    </row>
    <row r="739" spans="1:10">
      <c r="A739">
        <v>26</v>
      </c>
      <c r="B73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39" t="s">
        <v>9</v>
      </c>
      <c r="D739">
        <v>23.7</v>
      </c>
      <c r="E739" t="str">
        <f>IF(Table13[[#This Row],[bmi]]&lt;18.5,"under weight",IF(Table13[[#This Row],[bmi]]&lt;=24.9,"normal weight",IF(Table13[[#This Row],[bmi]]&lt;=29.9,"overweight","obesity")))</f>
        <v>normal weight</v>
      </c>
      <c r="F739">
        <v>2</v>
      </c>
      <c r="G739" t="s">
        <v>10</v>
      </c>
      <c r="H739" t="s">
        <v>8</v>
      </c>
      <c r="I739">
        <v>3484.3310000000001</v>
      </c>
      <c r="J739" t="str">
        <f>IF(Table13[[#This Row],[charges($)]]&lt;=10000,"0-10K",IF(Table13[[#This Row],[charges($)]]&lt;=15000,"10k-15k",IF(Table13[[#This Row],[charges($)]]&gt;=20000,"20k+","15k-20k")))</f>
        <v>0-10K</v>
      </c>
    </row>
    <row r="740" spans="1:10">
      <c r="A740">
        <v>23</v>
      </c>
      <c r="B74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40" t="s">
        <v>9</v>
      </c>
      <c r="D740">
        <v>31.73</v>
      </c>
      <c r="E740" t="str">
        <f>IF(Table13[[#This Row],[bmi]]&lt;18.5,"under weight",IF(Table13[[#This Row],[bmi]]&lt;=24.9,"normal weight",IF(Table13[[#This Row],[bmi]]&lt;=29.9,"overweight","obesity")))</f>
        <v>obesity</v>
      </c>
      <c r="F740">
        <v>3</v>
      </c>
      <c r="G740" t="s">
        <v>7</v>
      </c>
      <c r="H740" t="s">
        <v>13</v>
      </c>
      <c r="I740">
        <v>36189.101699999999</v>
      </c>
      <c r="J740" t="str">
        <f>IF(Table13[[#This Row],[charges($)]]&lt;=10000,"0-10K",IF(Table13[[#This Row],[charges($)]]&lt;=15000,"10k-15k",IF(Table13[[#This Row],[charges($)]]&gt;=20000,"20k+","15k-20k")))</f>
        <v>20k+</v>
      </c>
    </row>
    <row r="741" spans="1:10">
      <c r="A741">
        <v>29</v>
      </c>
      <c r="B74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41" t="s">
        <v>9</v>
      </c>
      <c r="D741">
        <v>35.5</v>
      </c>
      <c r="E741" t="str">
        <f>IF(Table13[[#This Row],[bmi]]&lt;18.5,"under weight",IF(Table13[[#This Row],[bmi]]&lt;=24.9,"normal weight",IF(Table13[[#This Row],[bmi]]&lt;=29.9,"overweight","obesity")))</f>
        <v>obesity</v>
      </c>
      <c r="F741">
        <v>2</v>
      </c>
      <c r="G741" t="s">
        <v>7</v>
      </c>
      <c r="H741" t="s">
        <v>8</v>
      </c>
      <c r="I741">
        <v>44585.455869999998</v>
      </c>
      <c r="J741" t="str">
        <f>IF(Table13[[#This Row],[charges($)]]&lt;=10000,"0-10K",IF(Table13[[#This Row],[charges($)]]&lt;=15000,"10k-15k",IF(Table13[[#This Row],[charges($)]]&gt;=20000,"20k+","15k-20k")))</f>
        <v>20k+</v>
      </c>
    </row>
    <row r="742" spans="1:10">
      <c r="A742">
        <v>45</v>
      </c>
      <c r="B74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42" t="s">
        <v>9</v>
      </c>
      <c r="D742">
        <v>24.035</v>
      </c>
      <c r="E742" t="str">
        <f>IF(Table13[[#This Row],[bmi]]&lt;18.5,"under weight",IF(Table13[[#This Row],[bmi]]&lt;=24.9,"normal weight",IF(Table13[[#This Row],[bmi]]&lt;=29.9,"overweight","obesity")))</f>
        <v>normal weight</v>
      </c>
      <c r="F742">
        <v>2</v>
      </c>
      <c r="G742" t="s">
        <v>10</v>
      </c>
      <c r="H742" t="s">
        <v>13</v>
      </c>
      <c r="I742">
        <v>8604.4836500000001</v>
      </c>
      <c r="J742" t="str">
        <f>IF(Table13[[#This Row],[charges($)]]&lt;=10000,"0-10K",IF(Table13[[#This Row],[charges($)]]&lt;=15000,"10k-15k",IF(Table13[[#This Row],[charges($)]]&gt;=20000,"20k+","15k-20k")))</f>
        <v>0-10K</v>
      </c>
    </row>
    <row r="743" spans="1:10">
      <c r="A743">
        <v>27</v>
      </c>
      <c r="B74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43" t="s">
        <v>9</v>
      </c>
      <c r="D743">
        <v>29.15</v>
      </c>
      <c r="E743" t="str">
        <f>IF(Table13[[#This Row],[bmi]]&lt;18.5,"under weight",IF(Table13[[#This Row],[bmi]]&lt;=24.9,"normal weight",IF(Table13[[#This Row],[bmi]]&lt;=29.9,"overweight","obesity")))</f>
        <v>overweight</v>
      </c>
      <c r="F743">
        <v>0</v>
      </c>
      <c r="G743" t="s">
        <v>7</v>
      </c>
      <c r="H743" t="s">
        <v>11</v>
      </c>
      <c r="I743">
        <v>18246.495500000001</v>
      </c>
      <c r="J743" t="str">
        <f>IF(Table13[[#This Row],[charges($)]]&lt;=10000,"0-10K",IF(Table13[[#This Row],[charges($)]]&lt;=15000,"10k-15k",IF(Table13[[#This Row],[charges($)]]&gt;=20000,"20k+","15k-20k")))</f>
        <v>15k-20k</v>
      </c>
    </row>
    <row r="744" spans="1:10">
      <c r="A744">
        <v>53</v>
      </c>
      <c r="B74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44" t="s">
        <v>9</v>
      </c>
      <c r="D744">
        <v>34.104999999999997</v>
      </c>
      <c r="E744" t="str">
        <f>IF(Table13[[#This Row],[bmi]]&lt;18.5,"under weight",IF(Table13[[#This Row],[bmi]]&lt;=24.9,"normal weight",IF(Table13[[#This Row],[bmi]]&lt;=29.9,"overweight","obesity")))</f>
        <v>obesity</v>
      </c>
      <c r="F744">
        <v>0</v>
      </c>
      <c r="G744" t="s">
        <v>7</v>
      </c>
      <c r="H744" t="s">
        <v>13</v>
      </c>
      <c r="I744">
        <v>43254.417950000003</v>
      </c>
      <c r="J744" t="str">
        <f>IF(Table13[[#This Row],[charges($)]]&lt;=10000,"0-10K",IF(Table13[[#This Row],[charges($)]]&lt;=15000,"10k-15k",IF(Table13[[#This Row],[charges($)]]&gt;=20000,"20k+","15k-20k")))</f>
        <v>20k+</v>
      </c>
    </row>
    <row r="745" spans="1:10">
      <c r="A745">
        <v>31</v>
      </c>
      <c r="B74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45" t="s">
        <v>6</v>
      </c>
      <c r="D745">
        <v>26.62</v>
      </c>
      <c r="E745" t="str">
        <f>IF(Table13[[#This Row],[bmi]]&lt;18.5,"under weight",IF(Table13[[#This Row],[bmi]]&lt;=24.9,"normal weight",IF(Table13[[#This Row],[bmi]]&lt;=29.9,"overweight","obesity")))</f>
        <v>overweight</v>
      </c>
      <c r="F745">
        <v>0</v>
      </c>
      <c r="G745" t="s">
        <v>10</v>
      </c>
      <c r="H745" t="s">
        <v>11</v>
      </c>
      <c r="I745">
        <v>3757.8447999999999</v>
      </c>
      <c r="J745" t="str">
        <f>IF(Table13[[#This Row],[charges($)]]&lt;=10000,"0-10K",IF(Table13[[#This Row],[charges($)]]&lt;=15000,"10k-15k",IF(Table13[[#This Row],[charges($)]]&gt;=20000,"20k+","15k-20k")))</f>
        <v>0-10K</v>
      </c>
    </row>
    <row r="746" spans="1:10">
      <c r="A746">
        <v>50</v>
      </c>
      <c r="B74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46" t="s">
        <v>9</v>
      </c>
      <c r="D746">
        <v>26.41</v>
      </c>
      <c r="E746" t="str">
        <f>IF(Table13[[#This Row],[bmi]]&lt;18.5,"under weight",IF(Table13[[#This Row],[bmi]]&lt;=24.9,"normal weight",IF(Table13[[#This Row],[bmi]]&lt;=29.9,"overweight","obesity")))</f>
        <v>overweight</v>
      </c>
      <c r="F746">
        <v>0</v>
      </c>
      <c r="G746" t="s">
        <v>10</v>
      </c>
      <c r="H746" t="s">
        <v>12</v>
      </c>
      <c r="I746">
        <v>8827.2098999999998</v>
      </c>
      <c r="J746" t="str">
        <f>IF(Table13[[#This Row],[charges($)]]&lt;=10000,"0-10K",IF(Table13[[#This Row],[charges($)]]&lt;=15000,"10k-15k",IF(Table13[[#This Row],[charges($)]]&gt;=20000,"20k+","15k-20k")))</f>
        <v>0-10K</v>
      </c>
    </row>
    <row r="747" spans="1:10">
      <c r="A747">
        <v>50</v>
      </c>
      <c r="B74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47" t="s">
        <v>6</v>
      </c>
      <c r="D747">
        <v>30.114999999999998</v>
      </c>
      <c r="E747" t="str">
        <f>IF(Table13[[#This Row],[bmi]]&lt;18.5,"under weight",IF(Table13[[#This Row],[bmi]]&lt;=24.9,"normal weight",IF(Table13[[#This Row],[bmi]]&lt;=29.9,"overweight","obesity")))</f>
        <v>obesity</v>
      </c>
      <c r="F747">
        <v>1</v>
      </c>
      <c r="G747" t="s">
        <v>10</v>
      </c>
      <c r="H747" t="s">
        <v>12</v>
      </c>
      <c r="I747">
        <v>9910.3598500000007</v>
      </c>
      <c r="J747" t="str">
        <f>IF(Table13[[#This Row],[charges($)]]&lt;=10000,"0-10K",IF(Table13[[#This Row],[charges($)]]&lt;=15000,"10k-15k",IF(Table13[[#This Row],[charges($)]]&gt;=20000,"20k+","15k-20k")))</f>
        <v>0-10K</v>
      </c>
    </row>
    <row r="748" spans="1:10">
      <c r="A748">
        <v>34</v>
      </c>
      <c r="B74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48" t="s">
        <v>9</v>
      </c>
      <c r="D748">
        <v>27</v>
      </c>
      <c r="E748" t="str">
        <f>IF(Table13[[#This Row],[bmi]]&lt;18.5,"under weight",IF(Table13[[#This Row],[bmi]]&lt;=24.9,"normal weight",IF(Table13[[#This Row],[bmi]]&lt;=29.9,"overweight","obesity")))</f>
        <v>overweight</v>
      </c>
      <c r="F748">
        <v>2</v>
      </c>
      <c r="G748" t="s">
        <v>10</v>
      </c>
      <c r="H748" t="s">
        <v>8</v>
      </c>
      <c r="I748">
        <v>11737.848840000001</v>
      </c>
      <c r="J748" t="str">
        <f>IF(Table13[[#This Row],[charges($)]]&lt;=10000,"0-10K",IF(Table13[[#This Row],[charges($)]]&lt;=15000,"10k-15k",IF(Table13[[#This Row],[charges($)]]&gt;=20000,"20k+","15k-20k")))</f>
        <v>10k-15k</v>
      </c>
    </row>
    <row r="749" spans="1:10">
      <c r="A749">
        <v>19</v>
      </c>
      <c r="B749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749" t="s">
        <v>9</v>
      </c>
      <c r="D749">
        <v>21.754999999999999</v>
      </c>
      <c r="E749" t="str">
        <f>IF(Table13[[#This Row],[bmi]]&lt;18.5,"under weight",IF(Table13[[#This Row],[bmi]]&lt;=24.9,"normal weight",IF(Table13[[#This Row],[bmi]]&lt;=29.9,"overweight","obesity")))</f>
        <v>normal weight</v>
      </c>
      <c r="F749">
        <v>0</v>
      </c>
      <c r="G749" t="s">
        <v>10</v>
      </c>
      <c r="H749" t="s">
        <v>12</v>
      </c>
      <c r="I749">
        <v>1627.2824499999999</v>
      </c>
      <c r="J749" t="str">
        <f>IF(Table13[[#This Row],[charges($)]]&lt;=10000,"0-10K",IF(Table13[[#This Row],[charges($)]]&lt;=15000,"10k-15k",IF(Table13[[#This Row],[charges($)]]&gt;=20000,"20k+","15k-20k")))</f>
        <v>0-10K</v>
      </c>
    </row>
    <row r="750" spans="1:10">
      <c r="A750">
        <v>47</v>
      </c>
      <c r="B75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50" t="s">
        <v>6</v>
      </c>
      <c r="D750">
        <v>36</v>
      </c>
      <c r="E750" t="str">
        <f>IF(Table13[[#This Row],[bmi]]&lt;18.5,"under weight",IF(Table13[[#This Row],[bmi]]&lt;=24.9,"normal weight",IF(Table13[[#This Row],[bmi]]&lt;=29.9,"overweight","obesity")))</f>
        <v>obesity</v>
      </c>
      <c r="F750">
        <v>1</v>
      </c>
      <c r="G750" t="s">
        <v>10</v>
      </c>
      <c r="H750" t="s">
        <v>8</v>
      </c>
      <c r="I750">
        <v>8556.9069999999992</v>
      </c>
      <c r="J750" t="str">
        <f>IF(Table13[[#This Row],[charges($)]]&lt;=10000,"0-10K",IF(Table13[[#This Row],[charges($)]]&lt;=15000,"10k-15k",IF(Table13[[#This Row],[charges($)]]&gt;=20000,"20k+","15k-20k")))</f>
        <v>0-10K</v>
      </c>
    </row>
    <row r="751" spans="1:10">
      <c r="A751">
        <v>28</v>
      </c>
      <c r="B75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51" t="s">
        <v>9</v>
      </c>
      <c r="D751">
        <v>30.875</v>
      </c>
      <c r="E751" t="str">
        <f>IF(Table13[[#This Row],[bmi]]&lt;18.5,"under weight",IF(Table13[[#This Row],[bmi]]&lt;=24.9,"normal weight",IF(Table13[[#This Row],[bmi]]&lt;=29.9,"overweight","obesity")))</f>
        <v>obesity</v>
      </c>
      <c r="F751">
        <v>0</v>
      </c>
      <c r="G751" t="s">
        <v>10</v>
      </c>
      <c r="H751" t="s">
        <v>12</v>
      </c>
      <c r="I751">
        <v>3062.5082499999999</v>
      </c>
      <c r="J751" t="str">
        <f>IF(Table13[[#This Row],[charges($)]]&lt;=10000,"0-10K",IF(Table13[[#This Row],[charges($)]]&lt;=15000,"10k-15k",IF(Table13[[#This Row],[charges($)]]&gt;=20000,"20k+","15k-20k")))</f>
        <v>0-10K</v>
      </c>
    </row>
    <row r="752" spans="1:10">
      <c r="A752">
        <v>37</v>
      </c>
      <c r="B75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52" t="s">
        <v>6</v>
      </c>
      <c r="D752">
        <v>26.4</v>
      </c>
      <c r="E752" t="str">
        <f>IF(Table13[[#This Row],[bmi]]&lt;18.5,"under weight",IF(Table13[[#This Row],[bmi]]&lt;=24.9,"normal weight",IF(Table13[[#This Row],[bmi]]&lt;=29.9,"overweight","obesity")))</f>
        <v>overweight</v>
      </c>
      <c r="F752">
        <v>0</v>
      </c>
      <c r="G752" t="s">
        <v>7</v>
      </c>
      <c r="H752" t="s">
        <v>11</v>
      </c>
      <c r="I752">
        <v>19539.242999999999</v>
      </c>
      <c r="J752" t="str">
        <f>IF(Table13[[#This Row],[charges($)]]&lt;=10000,"0-10K",IF(Table13[[#This Row],[charges($)]]&lt;=15000,"10k-15k",IF(Table13[[#This Row],[charges($)]]&gt;=20000,"20k+","15k-20k")))</f>
        <v>15k-20k</v>
      </c>
    </row>
    <row r="753" spans="1:10">
      <c r="A753">
        <v>21</v>
      </c>
      <c r="B75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53" t="s">
        <v>9</v>
      </c>
      <c r="D753">
        <v>28.975000000000001</v>
      </c>
      <c r="E753" t="str">
        <f>IF(Table13[[#This Row],[bmi]]&lt;18.5,"under weight",IF(Table13[[#This Row],[bmi]]&lt;=24.9,"normal weight",IF(Table13[[#This Row],[bmi]]&lt;=29.9,"overweight","obesity")))</f>
        <v>overweight</v>
      </c>
      <c r="F753">
        <v>0</v>
      </c>
      <c r="G753" t="s">
        <v>10</v>
      </c>
      <c r="H753" t="s">
        <v>12</v>
      </c>
      <c r="I753">
        <v>1906.35825</v>
      </c>
      <c r="J753" t="str">
        <f>IF(Table13[[#This Row],[charges($)]]&lt;=10000,"0-10K",IF(Table13[[#This Row],[charges($)]]&lt;=15000,"10k-15k",IF(Table13[[#This Row],[charges($)]]&gt;=20000,"20k+","15k-20k")))</f>
        <v>0-10K</v>
      </c>
    </row>
    <row r="754" spans="1:10">
      <c r="A754">
        <v>64</v>
      </c>
      <c r="B754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754" t="s">
        <v>9</v>
      </c>
      <c r="D754">
        <v>37.905000000000001</v>
      </c>
      <c r="E754" t="str">
        <f>IF(Table13[[#This Row],[bmi]]&lt;18.5,"under weight",IF(Table13[[#This Row],[bmi]]&lt;=24.9,"normal weight",IF(Table13[[#This Row],[bmi]]&lt;=29.9,"overweight","obesity")))</f>
        <v>obesity</v>
      </c>
      <c r="F754">
        <v>0</v>
      </c>
      <c r="G754" t="s">
        <v>10</v>
      </c>
      <c r="H754" t="s">
        <v>12</v>
      </c>
      <c r="I754">
        <v>14210.53595</v>
      </c>
      <c r="J754" t="str">
        <f>IF(Table13[[#This Row],[charges($)]]&lt;=10000,"0-10K",IF(Table13[[#This Row],[charges($)]]&lt;=15000,"10k-15k",IF(Table13[[#This Row],[charges($)]]&gt;=20000,"20k+","15k-20k")))</f>
        <v>10k-15k</v>
      </c>
    </row>
    <row r="755" spans="1:10">
      <c r="A755">
        <v>58</v>
      </c>
      <c r="B75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55" t="s">
        <v>6</v>
      </c>
      <c r="D755">
        <v>22.77</v>
      </c>
      <c r="E755" t="str">
        <f>IF(Table13[[#This Row],[bmi]]&lt;18.5,"under weight",IF(Table13[[#This Row],[bmi]]&lt;=24.9,"normal weight",IF(Table13[[#This Row],[bmi]]&lt;=29.9,"overweight","obesity")))</f>
        <v>normal weight</v>
      </c>
      <c r="F755">
        <v>0</v>
      </c>
      <c r="G755" t="s">
        <v>10</v>
      </c>
      <c r="H755" t="s">
        <v>11</v>
      </c>
      <c r="I755">
        <v>11833.782300000001</v>
      </c>
      <c r="J755" t="str">
        <f>IF(Table13[[#This Row],[charges($)]]&lt;=10000,"0-10K",IF(Table13[[#This Row],[charges($)]]&lt;=15000,"10k-15k",IF(Table13[[#This Row],[charges($)]]&gt;=20000,"20k+","15k-20k")))</f>
        <v>10k-15k</v>
      </c>
    </row>
    <row r="756" spans="1:10">
      <c r="A756">
        <v>24</v>
      </c>
      <c r="B75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56" t="s">
        <v>9</v>
      </c>
      <c r="D756">
        <v>33.630000000000003</v>
      </c>
      <c r="E756" t="str">
        <f>IF(Table13[[#This Row],[bmi]]&lt;18.5,"under weight",IF(Table13[[#This Row],[bmi]]&lt;=24.9,"normal weight",IF(Table13[[#This Row],[bmi]]&lt;=29.9,"overweight","obesity")))</f>
        <v>obesity</v>
      </c>
      <c r="F756">
        <v>4</v>
      </c>
      <c r="G756" t="s">
        <v>10</v>
      </c>
      <c r="H756" t="s">
        <v>13</v>
      </c>
      <c r="I756">
        <v>17128.426080000001</v>
      </c>
      <c r="J756" t="str">
        <f>IF(Table13[[#This Row],[charges($)]]&lt;=10000,"0-10K",IF(Table13[[#This Row],[charges($)]]&lt;=15000,"10k-15k",IF(Table13[[#This Row],[charges($)]]&gt;=20000,"20k+","15k-20k")))</f>
        <v>15k-20k</v>
      </c>
    </row>
    <row r="757" spans="1:10">
      <c r="A757">
        <v>31</v>
      </c>
      <c r="B75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57" t="s">
        <v>9</v>
      </c>
      <c r="D757">
        <v>27.645</v>
      </c>
      <c r="E757" t="str">
        <f>IF(Table13[[#This Row],[bmi]]&lt;18.5,"under weight",IF(Table13[[#This Row],[bmi]]&lt;=24.9,"normal weight",IF(Table13[[#This Row],[bmi]]&lt;=29.9,"overweight","obesity")))</f>
        <v>overweight</v>
      </c>
      <c r="F757">
        <v>2</v>
      </c>
      <c r="G757" t="s">
        <v>10</v>
      </c>
      <c r="H757" t="s">
        <v>13</v>
      </c>
      <c r="I757">
        <v>5031.26955</v>
      </c>
      <c r="J757" t="str">
        <f>IF(Table13[[#This Row],[charges($)]]&lt;=10000,"0-10K",IF(Table13[[#This Row],[charges($)]]&lt;=15000,"10k-15k",IF(Table13[[#This Row],[charges($)]]&gt;=20000,"20k+","15k-20k")))</f>
        <v>0-10K</v>
      </c>
    </row>
    <row r="758" spans="1:10">
      <c r="A758">
        <v>39</v>
      </c>
      <c r="B75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58" t="s">
        <v>6</v>
      </c>
      <c r="D758">
        <v>22.8</v>
      </c>
      <c r="E758" t="str">
        <f>IF(Table13[[#This Row],[bmi]]&lt;18.5,"under weight",IF(Table13[[#This Row],[bmi]]&lt;=24.9,"normal weight",IF(Table13[[#This Row],[bmi]]&lt;=29.9,"overweight","obesity")))</f>
        <v>normal weight</v>
      </c>
      <c r="F758">
        <v>3</v>
      </c>
      <c r="G758" t="s">
        <v>10</v>
      </c>
      <c r="H758" t="s">
        <v>13</v>
      </c>
      <c r="I758">
        <v>7985.8149999999996</v>
      </c>
      <c r="J758" t="str">
        <f>IF(Table13[[#This Row],[charges($)]]&lt;=10000,"0-10K",IF(Table13[[#This Row],[charges($)]]&lt;=15000,"10k-15k",IF(Table13[[#This Row],[charges($)]]&gt;=20000,"20k+","15k-20k")))</f>
        <v>0-10K</v>
      </c>
    </row>
    <row r="759" spans="1:10">
      <c r="A759">
        <v>47</v>
      </c>
      <c r="B75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59" t="s">
        <v>6</v>
      </c>
      <c r="D759">
        <v>27.83</v>
      </c>
      <c r="E759" t="str">
        <f>IF(Table13[[#This Row],[bmi]]&lt;18.5,"under weight",IF(Table13[[#This Row],[bmi]]&lt;=24.9,"normal weight",IF(Table13[[#This Row],[bmi]]&lt;=29.9,"overweight","obesity")))</f>
        <v>overweight</v>
      </c>
      <c r="F759">
        <v>0</v>
      </c>
      <c r="G759" t="s">
        <v>7</v>
      </c>
      <c r="H759" t="s">
        <v>11</v>
      </c>
      <c r="I759">
        <v>23065.420699999999</v>
      </c>
      <c r="J759" t="str">
        <f>IF(Table13[[#This Row],[charges($)]]&lt;=10000,"0-10K",IF(Table13[[#This Row],[charges($)]]&lt;=15000,"10k-15k",IF(Table13[[#This Row],[charges($)]]&gt;=20000,"20k+","15k-20k")))</f>
        <v>20k+</v>
      </c>
    </row>
    <row r="760" spans="1:10">
      <c r="A760">
        <v>30</v>
      </c>
      <c r="B76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60" t="s">
        <v>9</v>
      </c>
      <c r="D760">
        <v>37.43</v>
      </c>
      <c r="E760" t="str">
        <f>IF(Table13[[#This Row],[bmi]]&lt;18.5,"under weight",IF(Table13[[#This Row],[bmi]]&lt;=24.9,"normal weight",IF(Table13[[#This Row],[bmi]]&lt;=29.9,"overweight","obesity")))</f>
        <v>obesity</v>
      </c>
      <c r="F760">
        <v>3</v>
      </c>
      <c r="G760" t="s">
        <v>10</v>
      </c>
      <c r="H760" t="s">
        <v>13</v>
      </c>
      <c r="I760">
        <v>5428.7277000000004</v>
      </c>
      <c r="J760" t="str">
        <f>IF(Table13[[#This Row],[charges($)]]&lt;=10000,"0-10K",IF(Table13[[#This Row],[charges($)]]&lt;=15000,"10k-15k",IF(Table13[[#This Row],[charges($)]]&gt;=20000,"20k+","15k-20k")))</f>
        <v>0-10K</v>
      </c>
    </row>
    <row r="761" spans="1:10">
      <c r="A761">
        <v>18</v>
      </c>
      <c r="B761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761" t="s">
        <v>9</v>
      </c>
      <c r="D761">
        <v>38.17</v>
      </c>
      <c r="E761" t="str">
        <f>IF(Table13[[#This Row],[bmi]]&lt;18.5,"under weight",IF(Table13[[#This Row],[bmi]]&lt;=24.9,"normal weight",IF(Table13[[#This Row],[bmi]]&lt;=29.9,"overweight","obesity")))</f>
        <v>obesity</v>
      </c>
      <c r="F761">
        <v>0</v>
      </c>
      <c r="G761" t="s">
        <v>7</v>
      </c>
      <c r="H761" t="s">
        <v>11</v>
      </c>
      <c r="I761">
        <v>36307.798300000002</v>
      </c>
      <c r="J761" t="str">
        <f>IF(Table13[[#This Row],[charges($)]]&lt;=10000,"0-10K",IF(Table13[[#This Row],[charges($)]]&lt;=15000,"10k-15k",IF(Table13[[#This Row],[charges($)]]&gt;=20000,"20k+","15k-20k")))</f>
        <v>20k+</v>
      </c>
    </row>
    <row r="762" spans="1:10">
      <c r="A762">
        <v>22</v>
      </c>
      <c r="B76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62" t="s">
        <v>6</v>
      </c>
      <c r="D762">
        <v>34.58</v>
      </c>
      <c r="E762" t="str">
        <f>IF(Table13[[#This Row],[bmi]]&lt;18.5,"under weight",IF(Table13[[#This Row],[bmi]]&lt;=24.9,"normal weight",IF(Table13[[#This Row],[bmi]]&lt;=29.9,"overweight","obesity")))</f>
        <v>obesity</v>
      </c>
      <c r="F762">
        <v>2</v>
      </c>
      <c r="G762" t="s">
        <v>10</v>
      </c>
      <c r="H762" t="s">
        <v>13</v>
      </c>
      <c r="I762">
        <v>3925.7582000000002</v>
      </c>
      <c r="J762" t="str">
        <f>IF(Table13[[#This Row],[charges($)]]&lt;=10000,"0-10K",IF(Table13[[#This Row],[charges($)]]&lt;=15000,"10k-15k",IF(Table13[[#This Row],[charges($)]]&gt;=20000,"20k+","15k-20k")))</f>
        <v>0-10K</v>
      </c>
    </row>
    <row r="763" spans="1:10">
      <c r="A763">
        <v>23</v>
      </c>
      <c r="B76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63" t="s">
        <v>9</v>
      </c>
      <c r="D763">
        <v>35.200000000000003</v>
      </c>
      <c r="E763" t="str">
        <f>IF(Table13[[#This Row],[bmi]]&lt;18.5,"under weight",IF(Table13[[#This Row],[bmi]]&lt;=24.9,"normal weight",IF(Table13[[#This Row],[bmi]]&lt;=29.9,"overweight","obesity")))</f>
        <v>obesity</v>
      </c>
      <c r="F763">
        <v>1</v>
      </c>
      <c r="G763" t="s">
        <v>10</v>
      </c>
      <c r="H763" t="s">
        <v>8</v>
      </c>
      <c r="I763">
        <v>2416.9549999999999</v>
      </c>
      <c r="J763" t="str">
        <f>IF(Table13[[#This Row],[charges($)]]&lt;=10000,"0-10K",IF(Table13[[#This Row],[charges($)]]&lt;=15000,"10k-15k",IF(Table13[[#This Row],[charges($)]]&gt;=20000,"20k+","15k-20k")))</f>
        <v>0-10K</v>
      </c>
    </row>
    <row r="764" spans="1:10">
      <c r="A764">
        <v>33</v>
      </c>
      <c r="B764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64" t="s">
        <v>9</v>
      </c>
      <c r="D764">
        <v>27.1</v>
      </c>
      <c r="E764" t="str">
        <f>IF(Table13[[#This Row],[bmi]]&lt;18.5,"under weight",IF(Table13[[#This Row],[bmi]]&lt;=24.9,"normal weight",IF(Table13[[#This Row],[bmi]]&lt;=29.9,"overweight","obesity")))</f>
        <v>overweight</v>
      </c>
      <c r="F764">
        <v>1</v>
      </c>
      <c r="G764" t="s">
        <v>7</v>
      </c>
      <c r="H764" t="s">
        <v>8</v>
      </c>
      <c r="I764">
        <v>19040.876</v>
      </c>
      <c r="J764" t="str">
        <f>IF(Table13[[#This Row],[charges($)]]&lt;=10000,"0-10K",IF(Table13[[#This Row],[charges($)]]&lt;=15000,"10k-15k",IF(Table13[[#This Row],[charges($)]]&gt;=20000,"20k+","15k-20k")))</f>
        <v>15k-20k</v>
      </c>
    </row>
    <row r="765" spans="1:10">
      <c r="A765">
        <v>27</v>
      </c>
      <c r="B76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65" t="s">
        <v>9</v>
      </c>
      <c r="D765">
        <v>26.03</v>
      </c>
      <c r="E765" t="str">
        <f>IF(Table13[[#This Row],[bmi]]&lt;18.5,"under weight",IF(Table13[[#This Row],[bmi]]&lt;=24.9,"normal weight",IF(Table13[[#This Row],[bmi]]&lt;=29.9,"overweight","obesity")))</f>
        <v>overweight</v>
      </c>
      <c r="F765">
        <v>0</v>
      </c>
      <c r="G765" t="s">
        <v>10</v>
      </c>
      <c r="H765" t="s">
        <v>13</v>
      </c>
      <c r="I765">
        <v>3070.8087</v>
      </c>
      <c r="J765" t="str">
        <f>IF(Table13[[#This Row],[charges($)]]&lt;=10000,"0-10K",IF(Table13[[#This Row],[charges($)]]&lt;=15000,"10k-15k",IF(Table13[[#This Row],[charges($)]]&gt;=20000,"20k+","15k-20k")))</f>
        <v>0-10K</v>
      </c>
    </row>
    <row r="766" spans="1:10">
      <c r="A766">
        <v>45</v>
      </c>
      <c r="B76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66" t="s">
        <v>6</v>
      </c>
      <c r="D766">
        <v>25.175000000000001</v>
      </c>
      <c r="E766" t="str">
        <f>IF(Table13[[#This Row],[bmi]]&lt;18.5,"under weight",IF(Table13[[#This Row],[bmi]]&lt;=24.9,"normal weight",IF(Table13[[#This Row],[bmi]]&lt;=29.9,"overweight","obesity")))</f>
        <v>overweight</v>
      </c>
      <c r="F766">
        <v>2</v>
      </c>
      <c r="G766" t="s">
        <v>10</v>
      </c>
      <c r="H766" t="s">
        <v>13</v>
      </c>
      <c r="I766">
        <v>9095.0682500000003</v>
      </c>
      <c r="J766" t="str">
        <f>IF(Table13[[#This Row],[charges($)]]&lt;=10000,"0-10K",IF(Table13[[#This Row],[charges($)]]&lt;=15000,"10k-15k",IF(Table13[[#This Row],[charges($)]]&gt;=20000,"20k+","15k-20k")))</f>
        <v>0-10K</v>
      </c>
    </row>
    <row r="767" spans="1:10">
      <c r="A767">
        <v>57</v>
      </c>
      <c r="B76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67" t="s">
        <v>6</v>
      </c>
      <c r="D767">
        <v>31.824999999999999</v>
      </c>
      <c r="E767" t="str">
        <f>IF(Table13[[#This Row],[bmi]]&lt;18.5,"under weight",IF(Table13[[#This Row],[bmi]]&lt;=24.9,"normal weight",IF(Table13[[#This Row],[bmi]]&lt;=29.9,"overweight","obesity")))</f>
        <v>obesity</v>
      </c>
      <c r="F767">
        <v>0</v>
      </c>
      <c r="G767" t="s">
        <v>10</v>
      </c>
      <c r="H767" t="s">
        <v>12</v>
      </c>
      <c r="I767">
        <v>11842.623750000001</v>
      </c>
      <c r="J767" t="str">
        <f>IF(Table13[[#This Row],[charges($)]]&lt;=10000,"0-10K",IF(Table13[[#This Row],[charges($)]]&lt;=15000,"10k-15k",IF(Table13[[#This Row],[charges($)]]&gt;=20000,"20k+","15k-20k")))</f>
        <v>10k-15k</v>
      </c>
    </row>
    <row r="768" spans="1:10">
      <c r="A768">
        <v>47</v>
      </c>
      <c r="B76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68" t="s">
        <v>9</v>
      </c>
      <c r="D768">
        <v>32.299999999999997</v>
      </c>
      <c r="E768" t="str">
        <f>IF(Table13[[#This Row],[bmi]]&lt;18.5,"under weight",IF(Table13[[#This Row],[bmi]]&lt;=24.9,"normal weight",IF(Table13[[#This Row],[bmi]]&lt;=29.9,"overweight","obesity")))</f>
        <v>obesity</v>
      </c>
      <c r="F768">
        <v>1</v>
      </c>
      <c r="G768" t="s">
        <v>10</v>
      </c>
      <c r="H768" t="s">
        <v>8</v>
      </c>
      <c r="I768">
        <v>8062.7640000000001</v>
      </c>
      <c r="J768" t="str">
        <f>IF(Table13[[#This Row],[charges($)]]&lt;=10000,"0-10K",IF(Table13[[#This Row],[charges($)]]&lt;=15000,"10k-15k",IF(Table13[[#This Row],[charges($)]]&gt;=20000,"20k+","15k-20k")))</f>
        <v>0-10K</v>
      </c>
    </row>
    <row r="769" spans="1:10">
      <c r="A769">
        <v>42</v>
      </c>
      <c r="B76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69" t="s">
        <v>6</v>
      </c>
      <c r="D769">
        <v>29</v>
      </c>
      <c r="E769" t="str">
        <f>IF(Table13[[#This Row],[bmi]]&lt;18.5,"under weight",IF(Table13[[#This Row],[bmi]]&lt;=24.9,"normal weight",IF(Table13[[#This Row],[bmi]]&lt;=29.9,"overweight","obesity")))</f>
        <v>overweight</v>
      </c>
      <c r="F769">
        <v>1</v>
      </c>
      <c r="G769" t="s">
        <v>10</v>
      </c>
      <c r="H769" t="s">
        <v>8</v>
      </c>
      <c r="I769">
        <v>7050.6419999999998</v>
      </c>
      <c r="J769" t="str">
        <f>IF(Table13[[#This Row],[charges($)]]&lt;=10000,"0-10K",IF(Table13[[#This Row],[charges($)]]&lt;=15000,"10k-15k",IF(Table13[[#This Row],[charges($)]]&gt;=20000,"20k+","15k-20k")))</f>
        <v>0-10K</v>
      </c>
    </row>
    <row r="770" spans="1:10">
      <c r="A770">
        <v>64</v>
      </c>
      <c r="B770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770" t="s">
        <v>6</v>
      </c>
      <c r="D770">
        <v>39.700000000000003</v>
      </c>
      <c r="E770" t="str">
        <f>IF(Table13[[#This Row],[bmi]]&lt;18.5,"under weight",IF(Table13[[#This Row],[bmi]]&lt;=24.9,"normal weight",IF(Table13[[#This Row],[bmi]]&lt;=29.9,"overweight","obesity")))</f>
        <v>obesity</v>
      </c>
      <c r="F770">
        <v>0</v>
      </c>
      <c r="G770" t="s">
        <v>10</v>
      </c>
      <c r="H770" t="s">
        <v>8</v>
      </c>
      <c r="I770">
        <v>14319.031000000001</v>
      </c>
      <c r="J770" t="str">
        <f>IF(Table13[[#This Row],[charges($)]]&lt;=10000,"0-10K",IF(Table13[[#This Row],[charges($)]]&lt;=15000,"10k-15k",IF(Table13[[#This Row],[charges($)]]&gt;=20000,"20k+","15k-20k")))</f>
        <v>10k-15k</v>
      </c>
    </row>
    <row r="771" spans="1:10">
      <c r="A771">
        <v>38</v>
      </c>
      <c r="B77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71" t="s">
        <v>6</v>
      </c>
      <c r="D771">
        <v>19.475000000000001</v>
      </c>
      <c r="E771" t="str">
        <f>IF(Table13[[#This Row],[bmi]]&lt;18.5,"under weight",IF(Table13[[#This Row],[bmi]]&lt;=24.9,"normal weight",IF(Table13[[#This Row],[bmi]]&lt;=29.9,"overweight","obesity")))</f>
        <v>normal weight</v>
      </c>
      <c r="F771">
        <v>2</v>
      </c>
      <c r="G771" t="s">
        <v>10</v>
      </c>
      <c r="H771" t="s">
        <v>12</v>
      </c>
      <c r="I771">
        <v>6933.2422500000002</v>
      </c>
      <c r="J771" t="str">
        <f>IF(Table13[[#This Row],[charges($)]]&lt;=10000,"0-10K",IF(Table13[[#This Row],[charges($)]]&lt;=15000,"10k-15k",IF(Table13[[#This Row],[charges($)]]&gt;=20000,"20k+","15k-20k")))</f>
        <v>0-10K</v>
      </c>
    </row>
    <row r="772" spans="1:10">
      <c r="A772">
        <v>61</v>
      </c>
      <c r="B772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772" t="s">
        <v>9</v>
      </c>
      <c r="D772">
        <v>36.1</v>
      </c>
      <c r="E772" t="str">
        <f>IF(Table13[[#This Row],[bmi]]&lt;18.5,"under weight",IF(Table13[[#This Row],[bmi]]&lt;=24.9,"normal weight",IF(Table13[[#This Row],[bmi]]&lt;=29.9,"overweight","obesity")))</f>
        <v>obesity</v>
      </c>
      <c r="F772">
        <v>3</v>
      </c>
      <c r="G772" t="s">
        <v>10</v>
      </c>
      <c r="H772" t="s">
        <v>8</v>
      </c>
      <c r="I772">
        <v>27941.28758</v>
      </c>
      <c r="J772" t="str">
        <f>IF(Table13[[#This Row],[charges($)]]&lt;=10000,"0-10K",IF(Table13[[#This Row],[charges($)]]&lt;=15000,"10k-15k",IF(Table13[[#This Row],[charges($)]]&gt;=20000,"20k+","15k-20k")))</f>
        <v>20k+</v>
      </c>
    </row>
    <row r="773" spans="1:10">
      <c r="A773">
        <v>53</v>
      </c>
      <c r="B77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73" t="s">
        <v>6</v>
      </c>
      <c r="D773">
        <v>26.7</v>
      </c>
      <c r="E773" t="str">
        <f>IF(Table13[[#This Row],[bmi]]&lt;18.5,"under weight",IF(Table13[[#This Row],[bmi]]&lt;=24.9,"normal weight",IF(Table13[[#This Row],[bmi]]&lt;=29.9,"overweight","obesity")))</f>
        <v>overweight</v>
      </c>
      <c r="F773">
        <v>2</v>
      </c>
      <c r="G773" t="s">
        <v>10</v>
      </c>
      <c r="H773" t="s">
        <v>8</v>
      </c>
      <c r="I773">
        <v>11150.78</v>
      </c>
      <c r="J773" t="str">
        <f>IF(Table13[[#This Row],[charges($)]]&lt;=10000,"0-10K",IF(Table13[[#This Row],[charges($)]]&lt;=15000,"10k-15k",IF(Table13[[#This Row],[charges($)]]&gt;=20000,"20k+","15k-20k")))</f>
        <v>10k-15k</v>
      </c>
    </row>
    <row r="774" spans="1:10">
      <c r="A774">
        <v>44</v>
      </c>
      <c r="B77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74" t="s">
        <v>6</v>
      </c>
      <c r="D774">
        <v>36.479999999999997</v>
      </c>
      <c r="E774" t="str">
        <f>IF(Table13[[#This Row],[bmi]]&lt;18.5,"under weight",IF(Table13[[#This Row],[bmi]]&lt;=24.9,"normal weight",IF(Table13[[#This Row],[bmi]]&lt;=29.9,"overweight","obesity")))</f>
        <v>obesity</v>
      </c>
      <c r="F774">
        <v>0</v>
      </c>
      <c r="G774" t="s">
        <v>10</v>
      </c>
      <c r="H774" t="s">
        <v>13</v>
      </c>
      <c r="I774">
        <v>12797.20962</v>
      </c>
      <c r="J774" t="str">
        <f>IF(Table13[[#This Row],[charges($)]]&lt;=10000,"0-10K",IF(Table13[[#This Row],[charges($)]]&lt;=15000,"10k-15k",IF(Table13[[#This Row],[charges($)]]&gt;=20000,"20k+","15k-20k")))</f>
        <v>10k-15k</v>
      </c>
    </row>
    <row r="775" spans="1:10">
      <c r="A775">
        <v>19</v>
      </c>
      <c r="B775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775" t="s">
        <v>6</v>
      </c>
      <c r="D775">
        <v>28.88</v>
      </c>
      <c r="E775" t="str">
        <f>IF(Table13[[#This Row],[bmi]]&lt;18.5,"under weight",IF(Table13[[#This Row],[bmi]]&lt;=24.9,"normal weight",IF(Table13[[#This Row],[bmi]]&lt;=29.9,"overweight","obesity")))</f>
        <v>overweight</v>
      </c>
      <c r="F775">
        <v>0</v>
      </c>
      <c r="G775" t="s">
        <v>7</v>
      </c>
      <c r="H775" t="s">
        <v>12</v>
      </c>
      <c r="I775">
        <v>17748.5062</v>
      </c>
      <c r="J775" t="str">
        <f>IF(Table13[[#This Row],[charges($)]]&lt;=10000,"0-10K",IF(Table13[[#This Row],[charges($)]]&lt;=15000,"10k-15k",IF(Table13[[#This Row],[charges($)]]&gt;=20000,"20k+","15k-20k")))</f>
        <v>15k-20k</v>
      </c>
    </row>
    <row r="776" spans="1:10">
      <c r="A776">
        <v>41</v>
      </c>
      <c r="B77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76" t="s">
        <v>9</v>
      </c>
      <c r="D776">
        <v>34.200000000000003</v>
      </c>
      <c r="E776" t="str">
        <f>IF(Table13[[#This Row],[bmi]]&lt;18.5,"under weight",IF(Table13[[#This Row],[bmi]]&lt;=24.9,"normal weight",IF(Table13[[#This Row],[bmi]]&lt;=29.9,"overweight","obesity")))</f>
        <v>obesity</v>
      </c>
      <c r="F776">
        <v>2</v>
      </c>
      <c r="G776" t="s">
        <v>10</v>
      </c>
      <c r="H776" t="s">
        <v>12</v>
      </c>
      <c r="I776">
        <v>7261.741</v>
      </c>
      <c r="J776" t="str">
        <f>IF(Table13[[#This Row],[charges($)]]&lt;=10000,"0-10K",IF(Table13[[#This Row],[charges($)]]&lt;=15000,"10k-15k",IF(Table13[[#This Row],[charges($)]]&gt;=20000,"20k+","15k-20k")))</f>
        <v>0-10K</v>
      </c>
    </row>
    <row r="777" spans="1:10">
      <c r="A777">
        <v>51</v>
      </c>
      <c r="B77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77" t="s">
        <v>9</v>
      </c>
      <c r="D777">
        <v>33.33</v>
      </c>
      <c r="E777" t="str">
        <f>IF(Table13[[#This Row],[bmi]]&lt;18.5,"under weight",IF(Table13[[#This Row],[bmi]]&lt;=24.9,"normal weight",IF(Table13[[#This Row],[bmi]]&lt;=29.9,"overweight","obesity")))</f>
        <v>obesity</v>
      </c>
      <c r="F777">
        <v>3</v>
      </c>
      <c r="G777" t="s">
        <v>10</v>
      </c>
      <c r="H777" t="s">
        <v>11</v>
      </c>
      <c r="I777">
        <v>10560.4917</v>
      </c>
      <c r="J777" t="str">
        <f>IF(Table13[[#This Row],[charges($)]]&lt;=10000,"0-10K",IF(Table13[[#This Row],[charges($)]]&lt;=15000,"10k-15k",IF(Table13[[#This Row],[charges($)]]&gt;=20000,"20k+","15k-20k")))</f>
        <v>10k-15k</v>
      </c>
    </row>
    <row r="778" spans="1:10">
      <c r="A778">
        <v>40</v>
      </c>
      <c r="B77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78" t="s">
        <v>9</v>
      </c>
      <c r="D778">
        <v>32.299999999999997</v>
      </c>
      <c r="E778" t="str">
        <f>IF(Table13[[#This Row],[bmi]]&lt;18.5,"under weight",IF(Table13[[#This Row],[bmi]]&lt;=24.9,"normal weight",IF(Table13[[#This Row],[bmi]]&lt;=29.9,"overweight","obesity")))</f>
        <v>obesity</v>
      </c>
      <c r="F778">
        <v>2</v>
      </c>
      <c r="G778" t="s">
        <v>10</v>
      </c>
      <c r="H778" t="s">
        <v>12</v>
      </c>
      <c r="I778">
        <v>6986.6970000000001</v>
      </c>
      <c r="J778" t="str">
        <f>IF(Table13[[#This Row],[charges($)]]&lt;=10000,"0-10K",IF(Table13[[#This Row],[charges($)]]&lt;=15000,"10k-15k",IF(Table13[[#This Row],[charges($)]]&gt;=20000,"20k+","15k-20k")))</f>
        <v>0-10K</v>
      </c>
    </row>
    <row r="779" spans="1:10">
      <c r="A779">
        <v>45</v>
      </c>
      <c r="B77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79" t="s">
        <v>9</v>
      </c>
      <c r="D779">
        <v>39.805</v>
      </c>
      <c r="E779" t="str">
        <f>IF(Table13[[#This Row],[bmi]]&lt;18.5,"under weight",IF(Table13[[#This Row],[bmi]]&lt;=24.9,"normal weight",IF(Table13[[#This Row],[bmi]]&lt;=29.9,"overweight","obesity")))</f>
        <v>obesity</v>
      </c>
      <c r="F779">
        <v>0</v>
      </c>
      <c r="G779" t="s">
        <v>10</v>
      </c>
      <c r="H779" t="s">
        <v>13</v>
      </c>
      <c r="I779">
        <v>7448.4039499999999</v>
      </c>
      <c r="J779" t="str">
        <f>IF(Table13[[#This Row],[charges($)]]&lt;=10000,"0-10K",IF(Table13[[#This Row],[charges($)]]&lt;=15000,"10k-15k",IF(Table13[[#This Row],[charges($)]]&gt;=20000,"20k+","15k-20k")))</f>
        <v>0-10K</v>
      </c>
    </row>
    <row r="780" spans="1:10">
      <c r="A780">
        <v>35</v>
      </c>
      <c r="B78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80" t="s">
        <v>9</v>
      </c>
      <c r="D780">
        <v>34.32</v>
      </c>
      <c r="E780" t="str">
        <f>IF(Table13[[#This Row],[bmi]]&lt;18.5,"under weight",IF(Table13[[#This Row],[bmi]]&lt;=24.9,"normal weight",IF(Table13[[#This Row],[bmi]]&lt;=29.9,"overweight","obesity")))</f>
        <v>obesity</v>
      </c>
      <c r="F780">
        <v>3</v>
      </c>
      <c r="G780" t="s">
        <v>10</v>
      </c>
      <c r="H780" t="s">
        <v>11</v>
      </c>
      <c r="I780">
        <v>5934.3797999999997</v>
      </c>
      <c r="J780" t="str">
        <f>IF(Table13[[#This Row],[charges($)]]&lt;=10000,"0-10K",IF(Table13[[#This Row],[charges($)]]&lt;=15000,"10k-15k",IF(Table13[[#This Row],[charges($)]]&gt;=20000,"20k+","15k-20k")))</f>
        <v>0-10K</v>
      </c>
    </row>
    <row r="781" spans="1:10">
      <c r="A781">
        <v>53</v>
      </c>
      <c r="B78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81" t="s">
        <v>9</v>
      </c>
      <c r="D781">
        <v>28.88</v>
      </c>
      <c r="E781" t="str">
        <f>IF(Table13[[#This Row],[bmi]]&lt;18.5,"under weight",IF(Table13[[#This Row],[bmi]]&lt;=24.9,"normal weight",IF(Table13[[#This Row],[bmi]]&lt;=29.9,"overweight","obesity")))</f>
        <v>overweight</v>
      </c>
      <c r="F781">
        <v>0</v>
      </c>
      <c r="G781" t="s">
        <v>10</v>
      </c>
      <c r="H781" t="s">
        <v>12</v>
      </c>
      <c r="I781">
        <v>9869.8101999999999</v>
      </c>
      <c r="J781" t="str">
        <f>IF(Table13[[#This Row],[charges($)]]&lt;=10000,"0-10K",IF(Table13[[#This Row],[charges($)]]&lt;=15000,"10k-15k",IF(Table13[[#This Row],[charges($)]]&gt;=20000,"20k+","15k-20k")))</f>
        <v>0-10K</v>
      </c>
    </row>
    <row r="782" spans="1:10">
      <c r="A782">
        <v>30</v>
      </c>
      <c r="B78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82" t="s">
        <v>9</v>
      </c>
      <c r="D782">
        <v>24.4</v>
      </c>
      <c r="E782" t="str">
        <f>IF(Table13[[#This Row],[bmi]]&lt;18.5,"under weight",IF(Table13[[#This Row],[bmi]]&lt;=24.9,"normal weight",IF(Table13[[#This Row],[bmi]]&lt;=29.9,"overweight","obesity")))</f>
        <v>normal weight</v>
      </c>
      <c r="F782">
        <v>3</v>
      </c>
      <c r="G782" t="s">
        <v>7</v>
      </c>
      <c r="H782" t="s">
        <v>8</v>
      </c>
      <c r="I782">
        <v>18259.216</v>
      </c>
      <c r="J782" t="str">
        <f>IF(Table13[[#This Row],[charges($)]]&lt;=10000,"0-10K",IF(Table13[[#This Row],[charges($)]]&lt;=15000,"10k-15k",IF(Table13[[#This Row],[charges($)]]&gt;=20000,"20k+","15k-20k")))</f>
        <v>15k-20k</v>
      </c>
    </row>
    <row r="783" spans="1:10">
      <c r="A783">
        <v>18</v>
      </c>
      <c r="B783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783" t="s">
        <v>9</v>
      </c>
      <c r="D783">
        <v>41.14</v>
      </c>
      <c r="E783" t="str">
        <f>IF(Table13[[#This Row],[bmi]]&lt;18.5,"under weight",IF(Table13[[#This Row],[bmi]]&lt;=24.9,"normal weight",IF(Table13[[#This Row],[bmi]]&lt;=29.9,"overweight","obesity")))</f>
        <v>obesity</v>
      </c>
      <c r="F783">
        <v>0</v>
      </c>
      <c r="G783" t="s">
        <v>10</v>
      </c>
      <c r="H783" t="s">
        <v>11</v>
      </c>
      <c r="I783">
        <v>1146.7965999999999</v>
      </c>
      <c r="J783" t="str">
        <f>IF(Table13[[#This Row],[charges($)]]&lt;=10000,"0-10K",IF(Table13[[#This Row],[charges($)]]&lt;=15000,"10k-15k",IF(Table13[[#This Row],[charges($)]]&gt;=20000,"20k+","15k-20k")))</f>
        <v>0-10K</v>
      </c>
    </row>
    <row r="784" spans="1:10">
      <c r="A784">
        <v>51</v>
      </c>
      <c r="B78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84" t="s">
        <v>9</v>
      </c>
      <c r="D784">
        <v>35.97</v>
      </c>
      <c r="E784" t="str">
        <f>IF(Table13[[#This Row],[bmi]]&lt;18.5,"under weight",IF(Table13[[#This Row],[bmi]]&lt;=24.9,"normal weight",IF(Table13[[#This Row],[bmi]]&lt;=29.9,"overweight","obesity")))</f>
        <v>obesity</v>
      </c>
      <c r="F784">
        <v>1</v>
      </c>
      <c r="G784" t="s">
        <v>10</v>
      </c>
      <c r="H784" t="s">
        <v>11</v>
      </c>
      <c r="I784">
        <v>9386.1612999999998</v>
      </c>
      <c r="J784" t="str">
        <f>IF(Table13[[#This Row],[charges($)]]&lt;=10000,"0-10K",IF(Table13[[#This Row],[charges($)]]&lt;=15000,"10k-15k",IF(Table13[[#This Row],[charges($)]]&gt;=20000,"20k+","15k-20k")))</f>
        <v>0-10K</v>
      </c>
    </row>
    <row r="785" spans="1:10">
      <c r="A785">
        <v>50</v>
      </c>
      <c r="B78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785" t="s">
        <v>6</v>
      </c>
      <c r="D785">
        <v>27.6</v>
      </c>
      <c r="E785" t="str">
        <f>IF(Table13[[#This Row],[bmi]]&lt;18.5,"under weight",IF(Table13[[#This Row],[bmi]]&lt;=24.9,"normal weight",IF(Table13[[#This Row],[bmi]]&lt;=29.9,"overweight","obesity")))</f>
        <v>overweight</v>
      </c>
      <c r="F785">
        <v>1</v>
      </c>
      <c r="G785" t="s">
        <v>7</v>
      </c>
      <c r="H785" t="s">
        <v>8</v>
      </c>
      <c r="I785">
        <v>24520.263999999999</v>
      </c>
      <c r="J785" t="str">
        <f>IF(Table13[[#This Row],[charges($)]]&lt;=10000,"0-10K",IF(Table13[[#This Row],[charges($)]]&lt;=15000,"10k-15k",IF(Table13[[#This Row],[charges($)]]&gt;=20000,"20k+","15k-20k")))</f>
        <v>20k+</v>
      </c>
    </row>
    <row r="786" spans="1:10">
      <c r="A786">
        <v>31</v>
      </c>
      <c r="B78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86" t="s">
        <v>6</v>
      </c>
      <c r="D786">
        <v>29.26</v>
      </c>
      <c r="E786" t="str">
        <f>IF(Table13[[#This Row],[bmi]]&lt;18.5,"under weight",IF(Table13[[#This Row],[bmi]]&lt;=24.9,"normal weight",IF(Table13[[#This Row],[bmi]]&lt;=29.9,"overweight","obesity")))</f>
        <v>overweight</v>
      </c>
      <c r="F786">
        <v>1</v>
      </c>
      <c r="G786" t="s">
        <v>10</v>
      </c>
      <c r="H786" t="s">
        <v>11</v>
      </c>
      <c r="I786">
        <v>4350.5144</v>
      </c>
      <c r="J786" t="str">
        <f>IF(Table13[[#This Row],[charges($)]]&lt;=10000,"0-10K",IF(Table13[[#This Row],[charges($)]]&lt;=15000,"10k-15k",IF(Table13[[#This Row],[charges($)]]&gt;=20000,"20k+","15k-20k")))</f>
        <v>0-10K</v>
      </c>
    </row>
    <row r="787" spans="1:10">
      <c r="A787">
        <v>35</v>
      </c>
      <c r="B78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87" t="s">
        <v>6</v>
      </c>
      <c r="D787">
        <v>27.7</v>
      </c>
      <c r="E787" t="str">
        <f>IF(Table13[[#This Row],[bmi]]&lt;18.5,"under weight",IF(Table13[[#This Row],[bmi]]&lt;=24.9,"normal weight",IF(Table13[[#This Row],[bmi]]&lt;=29.9,"overweight","obesity")))</f>
        <v>overweight</v>
      </c>
      <c r="F787">
        <v>3</v>
      </c>
      <c r="G787" t="s">
        <v>10</v>
      </c>
      <c r="H787" t="s">
        <v>8</v>
      </c>
      <c r="I787">
        <v>6414.1779999999999</v>
      </c>
      <c r="J787" t="str">
        <f>IF(Table13[[#This Row],[charges($)]]&lt;=10000,"0-10K",IF(Table13[[#This Row],[charges($)]]&lt;=15000,"10k-15k",IF(Table13[[#This Row],[charges($)]]&gt;=20000,"20k+","15k-20k")))</f>
        <v>0-10K</v>
      </c>
    </row>
    <row r="788" spans="1:10">
      <c r="A788">
        <v>60</v>
      </c>
      <c r="B78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88" t="s">
        <v>9</v>
      </c>
      <c r="D788">
        <v>36.954999999999998</v>
      </c>
      <c r="E788" t="str">
        <f>IF(Table13[[#This Row],[bmi]]&lt;18.5,"under weight",IF(Table13[[#This Row],[bmi]]&lt;=24.9,"normal weight",IF(Table13[[#This Row],[bmi]]&lt;=29.9,"overweight","obesity")))</f>
        <v>obesity</v>
      </c>
      <c r="F788">
        <v>0</v>
      </c>
      <c r="G788" t="s">
        <v>10</v>
      </c>
      <c r="H788" t="s">
        <v>13</v>
      </c>
      <c r="I788">
        <v>12741.167450000001</v>
      </c>
      <c r="J788" t="str">
        <f>IF(Table13[[#This Row],[charges($)]]&lt;=10000,"0-10K",IF(Table13[[#This Row],[charges($)]]&lt;=15000,"10k-15k",IF(Table13[[#This Row],[charges($)]]&gt;=20000,"20k+","15k-20k")))</f>
        <v>10k-15k</v>
      </c>
    </row>
    <row r="789" spans="1:10">
      <c r="A789">
        <v>21</v>
      </c>
      <c r="B78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89" t="s">
        <v>9</v>
      </c>
      <c r="D789">
        <v>36.86</v>
      </c>
      <c r="E789" t="str">
        <f>IF(Table13[[#This Row],[bmi]]&lt;18.5,"under weight",IF(Table13[[#This Row],[bmi]]&lt;=24.9,"normal weight",IF(Table13[[#This Row],[bmi]]&lt;=29.9,"overweight","obesity")))</f>
        <v>obesity</v>
      </c>
      <c r="F789">
        <v>0</v>
      </c>
      <c r="G789" t="s">
        <v>10</v>
      </c>
      <c r="H789" t="s">
        <v>12</v>
      </c>
      <c r="I789">
        <v>1917.3184000000001</v>
      </c>
      <c r="J789" t="str">
        <f>IF(Table13[[#This Row],[charges($)]]&lt;=10000,"0-10K",IF(Table13[[#This Row],[charges($)]]&lt;=15000,"10k-15k",IF(Table13[[#This Row],[charges($)]]&gt;=20000,"20k+","15k-20k")))</f>
        <v>0-10K</v>
      </c>
    </row>
    <row r="790" spans="1:10">
      <c r="A790">
        <v>29</v>
      </c>
      <c r="B79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90" t="s">
        <v>9</v>
      </c>
      <c r="D790">
        <v>22.515000000000001</v>
      </c>
      <c r="E790" t="str">
        <f>IF(Table13[[#This Row],[bmi]]&lt;18.5,"under weight",IF(Table13[[#This Row],[bmi]]&lt;=24.9,"normal weight",IF(Table13[[#This Row],[bmi]]&lt;=29.9,"overweight","obesity")))</f>
        <v>normal weight</v>
      </c>
      <c r="F790">
        <v>3</v>
      </c>
      <c r="G790" t="s">
        <v>10</v>
      </c>
      <c r="H790" t="s">
        <v>13</v>
      </c>
      <c r="I790">
        <v>5209.5788499999999</v>
      </c>
      <c r="J790" t="str">
        <f>IF(Table13[[#This Row],[charges($)]]&lt;=10000,"0-10K",IF(Table13[[#This Row],[charges($)]]&lt;=15000,"10k-15k",IF(Table13[[#This Row],[charges($)]]&gt;=20000,"20k+","15k-20k")))</f>
        <v>0-10K</v>
      </c>
    </row>
    <row r="791" spans="1:10">
      <c r="A791">
        <v>62</v>
      </c>
      <c r="B791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791" t="s">
        <v>6</v>
      </c>
      <c r="D791">
        <v>29.92</v>
      </c>
      <c r="E791" t="str">
        <f>IF(Table13[[#This Row],[bmi]]&lt;18.5,"under weight",IF(Table13[[#This Row],[bmi]]&lt;=24.9,"normal weight",IF(Table13[[#This Row],[bmi]]&lt;=29.9,"overweight","obesity")))</f>
        <v>obesity</v>
      </c>
      <c r="F791">
        <v>0</v>
      </c>
      <c r="G791" t="s">
        <v>10</v>
      </c>
      <c r="H791" t="s">
        <v>11</v>
      </c>
      <c r="I791">
        <v>13457.960800000001</v>
      </c>
      <c r="J791" t="str">
        <f>IF(Table13[[#This Row],[charges($)]]&lt;=10000,"0-10K",IF(Table13[[#This Row],[charges($)]]&lt;=15000,"10k-15k",IF(Table13[[#This Row],[charges($)]]&gt;=20000,"20k+","15k-20k")))</f>
        <v>10k-15k</v>
      </c>
    </row>
    <row r="792" spans="1:10">
      <c r="A792">
        <v>39</v>
      </c>
      <c r="B79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92" t="s">
        <v>6</v>
      </c>
      <c r="D792">
        <v>41.8</v>
      </c>
      <c r="E792" t="str">
        <f>IF(Table13[[#This Row],[bmi]]&lt;18.5,"under weight",IF(Table13[[#This Row],[bmi]]&lt;=24.9,"normal weight",IF(Table13[[#This Row],[bmi]]&lt;=29.9,"overweight","obesity")))</f>
        <v>obesity</v>
      </c>
      <c r="F792">
        <v>0</v>
      </c>
      <c r="G792" t="s">
        <v>10</v>
      </c>
      <c r="H792" t="s">
        <v>11</v>
      </c>
      <c r="I792">
        <v>5662.2250000000004</v>
      </c>
      <c r="J792" t="str">
        <f>IF(Table13[[#This Row],[charges($)]]&lt;=10000,"0-10K",IF(Table13[[#This Row],[charges($)]]&lt;=15000,"10k-15k",IF(Table13[[#This Row],[charges($)]]&gt;=20000,"20k+","15k-20k")))</f>
        <v>0-10K</v>
      </c>
    </row>
    <row r="793" spans="1:10">
      <c r="A793">
        <v>19</v>
      </c>
      <c r="B793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793" t="s">
        <v>9</v>
      </c>
      <c r="D793">
        <v>27.6</v>
      </c>
      <c r="E793" t="str">
        <f>IF(Table13[[#This Row],[bmi]]&lt;18.5,"under weight",IF(Table13[[#This Row],[bmi]]&lt;=24.9,"normal weight",IF(Table13[[#This Row],[bmi]]&lt;=29.9,"overweight","obesity")))</f>
        <v>overweight</v>
      </c>
      <c r="F793">
        <v>0</v>
      </c>
      <c r="G793" t="s">
        <v>10</v>
      </c>
      <c r="H793" t="s">
        <v>8</v>
      </c>
      <c r="I793">
        <v>1252.4069999999999</v>
      </c>
      <c r="J793" t="str">
        <f>IF(Table13[[#This Row],[charges($)]]&lt;=10000,"0-10K",IF(Table13[[#This Row],[charges($)]]&lt;=15000,"10k-15k",IF(Table13[[#This Row],[charges($)]]&gt;=20000,"20k+","15k-20k")))</f>
        <v>0-10K</v>
      </c>
    </row>
    <row r="794" spans="1:10">
      <c r="A794">
        <v>22</v>
      </c>
      <c r="B79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94" t="s">
        <v>6</v>
      </c>
      <c r="D794">
        <v>23.18</v>
      </c>
      <c r="E794" t="str">
        <f>IF(Table13[[#This Row],[bmi]]&lt;18.5,"under weight",IF(Table13[[#This Row],[bmi]]&lt;=24.9,"normal weight",IF(Table13[[#This Row],[bmi]]&lt;=29.9,"overweight","obesity")))</f>
        <v>normal weight</v>
      </c>
      <c r="F794">
        <v>0</v>
      </c>
      <c r="G794" t="s">
        <v>10</v>
      </c>
      <c r="H794" t="s">
        <v>13</v>
      </c>
      <c r="I794">
        <v>2731.9122000000002</v>
      </c>
      <c r="J794" t="str">
        <f>IF(Table13[[#This Row],[charges($)]]&lt;=10000,"0-10K",IF(Table13[[#This Row],[charges($)]]&lt;=15000,"10k-15k",IF(Table13[[#This Row],[charges($)]]&gt;=20000,"20k+","15k-20k")))</f>
        <v>0-10K</v>
      </c>
    </row>
    <row r="795" spans="1:10">
      <c r="A795">
        <v>53</v>
      </c>
      <c r="B79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795" t="s">
        <v>9</v>
      </c>
      <c r="D795">
        <v>20.9</v>
      </c>
      <c r="E795" t="str">
        <f>IF(Table13[[#This Row],[bmi]]&lt;18.5,"under weight",IF(Table13[[#This Row],[bmi]]&lt;=24.9,"normal weight",IF(Table13[[#This Row],[bmi]]&lt;=29.9,"overweight","obesity")))</f>
        <v>normal weight</v>
      </c>
      <c r="F795">
        <v>0</v>
      </c>
      <c r="G795" t="s">
        <v>7</v>
      </c>
      <c r="H795" t="s">
        <v>11</v>
      </c>
      <c r="I795">
        <v>21195.817999999999</v>
      </c>
      <c r="J795" t="str">
        <f>IF(Table13[[#This Row],[charges($)]]&lt;=10000,"0-10K",IF(Table13[[#This Row],[charges($)]]&lt;=15000,"10k-15k",IF(Table13[[#This Row],[charges($)]]&gt;=20000,"20k+","15k-20k")))</f>
        <v>20k+</v>
      </c>
    </row>
    <row r="796" spans="1:10">
      <c r="A796">
        <v>39</v>
      </c>
      <c r="B79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796" t="s">
        <v>6</v>
      </c>
      <c r="D796">
        <v>31.92</v>
      </c>
      <c r="E796" t="str">
        <f>IF(Table13[[#This Row],[bmi]]&lt;18.5,"under weight",IF(Table13[[#This Row],[bmi]]&lt;=24.9,"normal weight",IF(Table13[[#This Row],[bmi]]&lt;=29.9,"overweight","obesity")))</f>
        <v>obesity</v>
      </c>
      <c r="F796">
        <v>2</v>
      </c>
      <c r="G796" t="s">
        <v>10</v>
      </c>
      <c r="H796" t="s">
        <v>12</v>
      </c>
      <c r="I796">
        <v>7209.4917999999998</v>
      </c>
      <c r="J796" t="str">
        <f>IF(Table13[[#This Row],[charges($)]]&lt;=10000,"0-10K",IF(Table13[[#This Row],[charges($)]]&lt;=15000,"10k-15k",IF(Table13[[#This Row],[charges($)]]&gt;=20000,"20k+","15k-20k")))</f>
        <v>0-10K</v>
      </c>
    </row>
    <row r="797" spans="1:10">
      <c r="A797">
        <v>27</v>
      </c>
      <c r="B79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97" t="s">
        <v>9</v>
      </c>
      <c r="D797">
        <v>28.5</v>
      </c>
      <c r="E797" t="str">
        <f>IF(Table13[[#This Row],[bmi]]&lt;18.5,"under weight",IF(Table13[[#This Row],[bmi]]&lt;=24.9,"normal weight",IF(Table13[[#This Row],[bmi]]&lt;=29.9,"overweight","obesity")))</f>
        <v>overweight</v>
      </c>
      <c r="F797">
        <v>0</v>
      </c>
      <c r="G797" t="s">
        <v>7</v>
      </c>
      <c r="H797" t="s">
        <v>12</v>
      </c>
      <c r="I797">
        <v>18310.741999999998</v>
      </c>
      <c r="J797" t="str">
        <f>IF(Table13[[#This Row],[charges($)]]&lt;=10000,"0-10K",IF(Table13[[#This Row],[charges($)]]&lt;=15000,"10k-15k",IF(Table13[[#This Row],[charges($)]]&gt;=20000,"20k+","15k-20k")))</f>
        <v>15k-20k</v>
      </c>
    </row>
    <row r="798" spans="1:10">
      <c r="A798">
        <v>30</v>
      </c>
      <c r="B79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98" t="s">
        <v>9</v>
      </c>
      <c r="D798">
        <v>44.22</v>
      </c>
      <c r="E798" t="str">
        <f>IF(Table13[[#This Row],[bmi]]&lt;18.5,"under weight",IF(Table13[[#This Row],[bmi]]&lt;=24.9,"normal weight",IF(Table13[[#This Row],[bmi]]&lt;=29.9,"overweight","obesity")))</f>
        <v>obesity</v>
      </c>
      <c r="F798">
        <v>2</v>
      </c>
      <c r="G798" t="s">
        <v>10</v>
      </c>
      <c r="H798" t="s">
        <v>11</v>
      </c>
      <c r="I798">
        <v>4266.1657999999998</v>
      </c>
      <c r="J798" t="str">
        <f>IF(Table13[[#This Row],[charges($)]]&lt;=10000,"0-10K",IF(Table13[[#This Row],[charges($)]]&lt;=15000,"10k-15k",IF(Table13[[#This Row],[charges($)]]&gt;=20000,"20k+","15k-20k")))</f>
        <v>0-10K</v>
      </c>
    </row>
    <row r="799" spans="1:10">
      <c r="A799">
        <v>30</v>
      </c>
      <c r="B79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799" t="s">
        <v>6</v>
      </c>
      <c r="D799">
        <v>22.895</v>
      </c>
      <c r="E799" t="str">
        <f>IF(Table13[[#This Row],[bmi]]&lt;18.5,"under weight",IF(Table13[[#This Row],[bmi]]&lt;=24.9,"normal weight",IF(Table13[[#This Row],[bmi]]&lt;=29.9,"overweight","obesity")))</f>
        <v>normal weight</v>
      </c>
      <c r="F799">
        <v>1</v>
      </c>
      <c r="G799" t="s">
        <v>10</v>
      </c>
      <c r="H799" t="s">
        <v>13</v>
      </c>
      <c r="I799">
        <v>4719.52405</v>
      </c>
      <c r="J799" t="str">
        <f>IF(Table13[[#This Row],[charges($)]]&lt;=10000,"0-10K",IF(Table13[[#This Row],[charges($)]]&lt;=15000,"10k-15k",IF(Table13[[#This Row],[charges($)]]&gt;=20000,"20k+","15k-20k")))</f>
        <v>0-10K</v>
      </c>
    </row>
    <row r="800" spans="1:10">
      <c r="A800">
        <v>58</v>
      </c>
      <c r="B80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00" t="s">
        <v>6</v>
      </c>
      <c r="D800">
        <v>33.1</v>
      </c>
      <c r="E800" t="str">
        <f>IF(Table13[[#This Row],[bmi]]&lt;18.5,"under weight",IF(Table13[[#This Row],[bmi]]&lt;=24.9,"normal weight",IF(Table13[[#This Row],[bmi]]&lt;=29.9,"overweight","obesity")))</f>
        <v>obesity</v>
      </c>
      <c r="F800">
        <v>0</v>
      </c>
      <c r="G800" t="s">
        <v>10</v>
      </c>
      <c r="H800" t="s">
        <v>8</v>
      </c>
      <c r="I800">
        <v>11848.141</v>
      </c>
      <c r="J800" t="str">
        <f>IF(Table13[[#This Row],[charges($)]]&lt;=10000,"0-10K",IF(Table13[[#This Row],[charges($)]]&lt;=15000,"10k-15k",IF(Table13[[#This Row],[charges($)]]&gt;=20000,"20k+","15k-20k")))</f>
        <v>10k-15k</v>
      </c>
    </row>
    <row r="801" spans="1:10">
      <c r="A801">
        <v>33</v>
      </c>
      <c r="B80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01" t="s">
        <v>9</v>
      </c>
      <c r="D801">
        <v>24.795000000000002</v>
      </c>
      <c r="E801" t="str">
        <f>IF(Table13[[#This Row],[bmi]]&lt;18.5,"under weight",IF(Table13[[#This Row],[bmi]]&lt;=24.9,"normal weight",IF(Table13[[#This Row],[bmi]]&lt;=29.9,"overweight","obesity")))</f>
        <v>normal weight</v>
      </c>
      <c r="F801">
        <v>0</v>
      </c>
      <c r="G801" t="s">
        <v>7</v>
      </c>
      <c r="H801" t="s">
        <v>13</v>
      </c>
      <c r="I801">
        <v>17904.527050000001</v>
      </c>
      <c r="J801" t="str">
        <f>IF(Table13[[#This Row],[charges($)]]&lt;=10000,"0-10K",IF(Table13[[#This Row],[charges($)]]&lt;=15000,"10k-15k",IF(Table13[[#This Row],[charges($)]]&gt;=20000,"20k+","15k-20k")))</f>
        <v>15k-20k</v>
      </c>
    </row>
    <row r="802" spans="1:10">
      <c r="A802">
        <v>42</v>
      </c>
      <c r="B80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02" t="s">
        <v>6</v>
      </c>
      <c r="D802">
        <v>26.18</v>
      </c>
      <c r="E802" t="str">
        <f>IF(Table13[[#This Row],[bmi]]&lt;18.5,"under weight",IF(Table13[[#This Row],[bmi]]&lt;=24.9,"normal weight",IF(Table13[[#This Row],[bmi]]&lt;=29.9,"overweight","obesity")))</f>
        <v>overweight</v>
      </c>
      <c r="F802">
        <v>1</v>
      </c>
      <c r="G802" t="s">
        <v>10</v>
      </c>
      <c r="H802" t="s">
        <v>11</v>
      </c>
      <c r="I802">
        <v>7046.7222000000002</v>
      </c>
      <c r="J802" t="str">
        <f>IF(Table13[[#This Row],[charges($)]]&lt;=10000,"0-10K",IF(Table13[[#This Row],[charges($)]]&lt;=15000,"10k-15k",IF(Table13[[#This Row],[charges($)]]&gt;=20000,"20k+","15k-20k")))</f>
        <v>0-10K</v>
      </c>
    </row>
    <row r="803" spans="1:10">
      <c r="A803">
        <v>64</v>
      </c>
      <c r="B803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803" t="s">
        <v>6</v>
      </c>
      <c r="D803">
        <v>35.97</v>
      </c>
      <c r="E803" t="str">
        <f>IF(Table13[[#This Row],[bmi]]&lt;18.5,"under weight",IF(Table13[[#This Row],[bmi]]&lt;=24.9,"normal weight",IF(Table13[[#This Row],[bmi]]&lt;=29.9,"overweight","obesity")))</f>
        <v>obesity</v>
      </c>
      <c r="F803">
        <v>0</v>
      </c>
      <c r="G803" t="s">
        <v>10</v>
      </c>
      <c r="H803" t="s">
        <v>11</v>
      </c>
      <c r="I803">
        <v>14313.846299999999</v>
      </c>
      <c r="J803" t="str">
        <f>IF(Table13[[#This Row],[charges($)]]&lt;=10000,"0-10K",IF(Table13[[#This Row],[charges($)]]&lt;=15000,"10k-15k",IF(Table13[[#This Row],[charges($)]]&gt;=20000,"20k+","15k-20k")))</f>
        <v>10k-15k</v>
      </c>
    </row>
    <row r="804" spans="1:10">
      <c r="A804">
        <v>21</v>
      </c>
      <c r="B80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04" t="s">
        <v>9</v>
      </c>
      <c r="D804">
        <v>22.3</v>
      </c>
      <c r="E804" t="str">
        <f>IF(Table13[[#This Row],[bmi]]&lt;18.5,"under weight",IF(Table13[[#This Row],[bmi]]&lt;=24.9,"normal weight",IF(Table13[[#This Row],[bmi]]&lt;=29.9,"overweight","obesity")))</f>
        <v>normal weight</v>
      </c>
      <c r="F804">
        <v>1</v>
      </c>
      <c r="G804" t="s">
        <v>10</v>
      </c>
      <c r="H804" t="s">
        <v>8</v>
      </c>
      <c r="I804">
        <v>2103.08</v>
      </c>
      <c r="J804" t="str">
        <f>IF(Table13[[#This Row],[charges($)]]&lt;=10000,"0-10K",IF(Table13[[#This Row],[charges($)]]&lt;=15000,"10k-15k",IF(Table13[[#This Row],[charges($)]]&gt;=20000,"20k+","15k-20k")))</f>
        <v>0-10K</v>
      </c>
    </row>
    <row r="805" spans="1:10">
      <c r="A805">
        <v>18</v>
      </c>
      <c r="B805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805" t="s">
        <v>6</v>
      </c>
      <c r="D805">
        <v>42.24</v>
      </c>
      <c r="E805" t="str">
        <f>IF(Table13[[#This Row],[bmi]]&lt;18.5,"under weight",IF(Table13[[#This Row],[bmi]]&lt;=24.9,"normal weight",IF(Table13[[#This Row],[bmi]]&lt;=29.9,"overweight","obesity")))</f>
        <v>obesity</v>
      </c>
      <c r="F805">
        <v>0</v>
      </c>
      <c r="G805" t="s">
        <v>7</v>
      </c>
      <c r="H805" t="s">
        <v>11</v>
      </c>
      <c r="I805">
        <v>38792.685599999997</v>
      </c>
      <c r="J805" t="str">
        <f>IF(Table13[[#This Row],[charges($)]]&lt;=10000,"0-10K",IF(Table13[[#This Row],[charges($)]]&lt;=15000,"10k-15k",IF(Table13[[#This Row],[charges($)]]&gt;=20000,"20k+","15k-20k")))</f>
        <v>20k+</v>
      </c>
    </row>
    <row r="806" spans="1:10">
      <c r="A806">
        <v>23</v>
      </c>
      <c r="B80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06" t="s">
        <v>9</v>
      </c>
      <c r="D806">
        <v>26.51</v>
      </c>
      <c r="E806" t="str">
        <f>IF(Table13[[#This Row],[bmi]]&lt;18.5,"under weight",IF(Table13[[#This Row],[bmi]]&lt;=24.9,"normal weight",IF(Table13[[#This Row],[bmi]]&lt;=29.9,"overweight","obesity")))</f>
        <v>overweight</v>
      </c>
      <c r="F806">
        <v>0</v>
      </c>
      <c r="G806" t="s">
        <v>10</v>
      </c>
      <c r="H806" t="s">
        <v>11</v>
      </c>
      <c r="I806">
        <v>1815.8759</v>
      </c>
      <c r="J806" t="str">
        <f>IF(Table13[[#This Row],[charges($)]]&lt;=10000,"0-10K",IF(Table13[[#This Row],[charges($)]]&lt;=15000,"10k-15k",IF(Table13[[#This Row],[charges($)]]&gt;=20000,"20k+","15k-20k")))</f>
        <v>0-10K</v>
      </c>
    </row>
    <row r="807" spans="1:10">
      <c r="A807">
        <v>45</v>
      </c>
      <c r="B80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07" t="s">
        <v>6</v>
      </c>
      <c r="D807">
        <v>35.814999999999998</v>
      </c>
      <c r="E807" t="str">
        <f>IF(Table13[[#This Row],[bmi]]&lt;18.5,"under weight",IF(Table13[[#This Row],[bmi]]&lt;=24.9,"normal weight",IF(Table13[[#This Row],[bmi]]&lt;=29.9,"overweight","obesity")))</f>
        <v>obesity</v>
      </c>
      <c r="F807">
        <v>0</v>
      </c>
      <c r="G807" t="s">
        <v>10</v>
      </c>
      <c r="H807" t="s">
        <v>12</v>
      </c>
      <c r="I807">
        <v>7731.8578500000003</v>
      </c>
      <c r="J807" t="str">
        <f>IF(Table13[[#This Row],[charges($)]]&lt;=10000,"0-10K",IF(Table13[[#This Row],[charges($)]]&lt;=15000,"10k-15k",IF(Table13[[#This Row],[charges($)]]&gt;=20000,"20k+","15k-20k")))</f>
        <v>0-10K</v>
      </c>
    </row>
    <row r="808" spans="1:10">
      <c r="A808">
        <v>40</v>
      </c>
      <c r="B80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08" t="s">
        <v>6</v>
      </c>
      <c r="D808">
        <v>41.42</v>
      </c>
      <c r="E808" t="str">
        <f>IF(Table13[[#This Row],[bmi]]&lt;18.5,"under weight",IF(Table13[[#This Row],[bmi]]&lt;=24.9,"normal weight",IF(Table13[[#This Row],[bmi]]&lt;=29.9,"overweight","obesity")))</f>
        <v>obesity</v>
      </c>
      <c r="F808">
        <v>1</v>
      </c>
      <c r="G808" t="s">
        <v>10</v>
      </c>
      <c r="H808" t="s">
        <v>12</v>
      </c>
      <c r="I808">
        <v>28476.734990000001</v>
      </c>
      <c r="J808" t="str">
        <f>IF(Table13[[#This Row],[charges($)]]&lt;=10000,"0-10K",IF(Table13[[#This Row],[charges($)]]&lt;=15000,"10k-15k",IF(Table13[[#This Row],[charges($)]]&gt;=20000,"20k+","15k-20k")))</f>
        <v>20k+</v>
      </c>
    </row>
    <row r="809" spans="1:10">
      <c r="A809">
        <v>19</v>
      </c>
      <c r="B809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809" t="s">
        <v>6</v>
      </c>
      <c r="D809">
        <v>36.575000000000003</v>
      </c>
      <c r="E809" t="str">
        <f>IF(Table13[[#This Row],[bmi]]&lt;18.5,"under weight",IF(Table13[[#This Row],[bmi]]&lt;=24.9,"normal weight",IF(Table13[[#This Row],[bmi]]&lt;=29.9,"overweight","obesity")))</f>
        <v>obesity</v>
      </c>
      <c r="F809">
        <v>0</v>
      </c>
      <c r="G809" t="s">
        <v>10</v>
      </c>
      <c r="H809" t="s">
        <v>12</v>
      </c>
      <c r="I809">
        <v>2136.8822500000001</v>
      </c>
      <c r="J809" t="str">
        <f>IF(Table13[[#This Row],[charges($)]]&lt;=10000,"0-10K",IF(Table13[[#This Row],[charges($)]]&lt;=15000,"10k-15k",IF(Table13[[#This Row],[charges($)]]&gt;=20000,"20k+","15k-20k")))</f>
        <v>0-10K</v>
      </c>
    </row>
    <row r="810" spans="1:10">
      <c r="A810">
        <v>18</v>
      </c>
      <c r="B810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810" t="s">
        <v>9</v>
      </c>
      <c r="D810">
        <v>30.14</v>
      </c>
      <c r="E810" t="str">
        <f>IF(Table13[[#This Row],[bmi]]&lt;18.5,"under weight",IF(Table13[[#This Row],[bmi]]&lt;=24.9,"normal weight",IF(Table13[[#This Row],[bmi]]&lt;=29.9,"overweight","obesity")))</f>
        <v>obesity</v>
      </c>
      <c r="F810">
        <v>0</v>
      </c>
      <c r="G810" t="s">
        <v>10</v>
      </c>
      <c r="H810" t="s">
        <v>11</v>
      </c>
      <c r="I810">
        <v>1131.5065999999999</v>
      </c>
      <c r="J810" t="str">
        <f>IF(Table13[[#This Row],[charges($)]]&lt;=10000,"0-10K",IF(Table13[[#This Row],[charges($)]]&lt;=15000,"10k-15k",IF(Table13[[#This Row],[charges($)]]&gt;=20000,"20k+","15k-20k")))</f>
        <v>0-10K</v>
      </c>
    </row>
    <row r="811" spans="1:10">
      <c r="A811">
        <v>25</v>
      </c>
      <c r="B81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11" t="s">
        <v>9</v>
      </c>
      <c r="D811">
        <v>25.84</v>
      </c>
      <c r="E811" t="str">
        <f>IF(Table13[[#This Row],[bmi]]&lt;18.5,"under weight",IF(Table13[[#This Row],[bmi]]&lt;=24.9,"normal weight",IF(Table13[[#This Row],[bmi]]&lt;=29.9,"overweight","obesity")))</f>
        <v>overweight</v>
      </c>
      <c r="F811">
        <v>1</v>
      </c>
      <c r="G811" t="s">
        <v>10</v>
      </c>
      <c r="H811" t="s">
        <v>13</v>
      </c>
      <c r="I811">
        <v>3309.7926000000002</v>
      </c>
      <c r="J811" t="str">
        <f>IF(Table13[[#This Row],[charges($)]]&lt;=10000,"0-10K",IF(Table13[[#This Row],[charges($)]]&lt;=15000,"10k-15k",IF(Table13[[#This Row],[charges($)]]&gt;=20000,"20k+","15k-20k")))</f>
        <v>0-10K</v>
      </c>
    </row>
    <row r="812" spans="1:10">
      <c r="A812">
        <v>46</v>
      </c>
      <c r="B81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12" t="s">
        <v>6</v>
      </c>
      <c r="D812">
        <v>30.8</v>
      </c>
      <c r="E812" t="str">
        <f>IF(Table13[[#This Row],[bmi]]&lt;18.5,"under weight",IF(Table13[[#This Row],[bmi]]&lt;=24.9,"normal weight",IF(Table13[[#This Row],[bmi]]&lt;=29.9,"overweight","obesity")))</f>
        <v>obesity</v>
      </c>
      <c r="F812">
        <v>3</v>
      </c>
      <c r="G812" t="s">
        <v>10</v>
      </c>
      <c r="H812" t="s">
        <v>8</v>
      </c>
      <c r="I812">
        <v>9414.92</v>
      </c>
      <c r="J812" t="str">
        <f>IF(Table13[[#This Row],[charges($)]]&lt;=10000,"0-10K",IF(Table13[[#This Row],[charges($)]]&lt;=15000,"10k-15k",IF(Table13[[#This Row],[charges($)]]&gt;=20000,"20k+","15k-20k")))</f>
        <v>0-10K</v>
      </c>
    </row>
    <row r="813" spans="1:10">
      <c r="A813">
        <v>33</v>
      </c>
      <c r="B81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13" t="s">
        <v>6</v>
      </c>
      <c r="D813">
        <v>42.94</v>
      </c>
      <c r="E813" t="str">
        <f>IF(Table13[[#This Row],[bmi]]&lt;18.5,"under weight",IF(Table13[[#This Row],[bmi]]&lt;=24.9,"normal weight",IF(Table13[[#This Row],[bmi]]&lt;=29.9,"overweight","obesity")))</f>
        <v>obesity</v>
      </c>
      <c r="F813">
        <v>3</v>
      </c>
      <c r="G813" t="s">
        <v>10</v>
      </c>
      <c r="H813" t="s">
        <v>12</v>
      </c>
      <c r="I813">
        <v>6360.9935999999998</v>
      </c>
      <c r="J813" t="str">
        <f>IF(Table13[[#This Row],[charges($)]]&lt;=10000,"0-10K",IF(Table13[[#This Row],[charges($)]]&lt;=15000,"10k-15k",IF(Table13[[#This Row],[charges($)]]&gt;=20000,"20k+","15k-20k")))</f>
        <v>0-10K</v>
      </c>
    </row>
    <row r="814" spans="1:10">
      <c r="A814">
        <v>54</v>
      </c>
      <c r="B81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14" t="s">
        <v>9</v>
      </c>
      <c r="D814">
        <v>21.01</v>
      </c>
      <c r="E814" t="str">
        <f>IF(Table13[[#This Row],[bmi]]&lt;18.5,"under weight",IF(Table13[[#This Row],[bmi]]&lt;=24.9,"normal weight",IF(Table13[[#This Row],[bmi]]&lt;=29.9,"overweight","obesity")))</f>
        <v>normal weight</v>
      </c>
      <c r="F814">
        <v>2</v>
      </c>
      <c r="G814" t="s">
        <v>10</v>
      </c>
      <c r="H814" t="s">
        <v>11</v>
      </c>
      <c r="I814">
        <v>11013.7119</v>
      </c>
      <c r="J814" t="str">
        <f>IF(Table13[[#This Row],[charges($)]]&lt;=10000,"0-10K",IF(Table13[[#This Row],[charges($)]]&lt;=15000,"10k-15k",IF(Table13[[#This Row],[charges($)]]&gt;=20000,"20k+","15k-20k")))</f>
        <v>10k-15k</v>
      </c>
    </row>
    <row r="815" spans="1:10">
      <c r="A815">
        <v>28</v>
      </c>
      <c r="B81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15" t="s">
        <v>9</v>
      </c>
      <c r="D815">
        <v>22.515000000000001</v>
      </c>
      <c r="E815" t="str">
        <f>IF(Table13[[#This Row],[bmi]]&lt;18.5,"under weight",IF(Table13[[#This Row],[bmi]]&lt;=24.9,"normal weight",IF(Table13[[#This Row],[bmi]]&lt;=29.9,"overweight","obesity")))</f>
        <v>normal weight</v>
      </c>
      <c r="F815">
        <v>2</v>
      </c>
      <c r="G815" t="s">
        <v>10</v>
      </c>
      <c r="H815" t="s">
        <v>13</v>
      </c>
      <c r="I815">
        <v>4428.8878500000001</v>
      </c>
      <c r="J815" t="str">
        <f>IF(Table13[[#This Row],[charges($)]]&lt;=10000,"0-10K",IF(Table13[[#This Row],[charges($)]]&lt;=15000,"10k-15k",IF(Table13[[#This Row],[charges($)]]&gt;=20000,"20k+","15k-20k")))</f>
        <v>0-10K</v>
      </c>
    </row>
    <row r="816" spans="1:10">
      <c r="A816">
        <v>36</v>
      </c>
      <c r="B81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16" t="s">
        <v>9</v>
      </c>
      <c r="D816">
        <v>34.43</v>
      </c>
      <c r="E816" t="str">
        <f>IF(Table13[[#This Row],[bmi]]&lt;18.5,"under weight",IF(Table13[[#This Row],[bmi]]&lt;=24.9,"normal weight",IF(Table13[[#This Row],[bmi]]&lt;=29.9,"overweight","obesity")))</f>
        <v>obesity</v>
      </c>
      <c r="F816">
        <v>2</v>
      </c>
      <c r="G816" t="s">
        <v>10</v>
      </c>
      <c r="H816" t="s">
        <v>11</v>
      </c>
      <c r="I816">
        <v>5584.3056999999999</v>
      </c>
      <c r="J816" t="str">
        <f>IF(Table13[[#This Row],[charges($)]]&lt;=10000,"0-10K",IF(Table13[[#This Row],[charges($)]]&lt;=15000,"10k-15k",IF(Table13[[#This Row],[charges($)]]&gt;=20000,"20k+","15k-20k")))</f>
        <v>0-10K</v>
      </c>
    </row>
    <row r="817" spans="1:10">
      <c r="A817">
        <v>20</v>
      </c>
      <c r="B817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817" t="s">
        <v>6</v>
      </c>
      <c r="D817">
        <v>31.46</v>
      </c>
      <c r="E817" t="str">
        <f>IF(Table13[[#This Row],[bmi]]&lt;18.5,"under weight",IF(Table13[[#This Row],[bmi]]&lt;=24.9,"normal weight",IF(Table13[[#This Row],[bmi]]&lt;=29.9,"overweight","obesity")))</f>
        <v>obesity</v>
      </c>
      <c r="F817">
        <v>0</v>
      </c>
      <c r="G817" t="s">
        <v>10</v>
      </c>
      <c r="H817" t="s">
        <v>11</v>
      </c>
      <c r="I817">
        <v>1877.9294</v>
      </c>
      <c r="J817" t="str">
        <f>IF(Table13[[#This Row],[charges($)]]&lt;=10000,"0-10K",IF(Table13[[#This Row],[charges($)]]&lt;=15000,"10k-15k",IF(Table13[[#This Row],[charges($)]]&gt;=20000,"20k+","15k-20k")))</f>
        <v>0-10K</v>
      </c>
    </row>
    <row r="818" spans="1:10">
      <c r="A818">
        <v>24</v>
      </c>
      <c r="B81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18" t="s">
        <v>6</v>
      </c>
      <c r="D818">
        <v>24.225000000000001</v>
      </c>
      <c r="E818" t="str">
        <f>IF(Table13[[#This Row],[bmi]]&lt;18.5,"under weight",IF(Table13[[#This Row],[bmi]]&lt;=24.9,"normal weight",IF(Table13[[#This Row],[bmi]]&lt;=29.9,"overweight","obesity")))</f>
        <v>normal weight</v>
      </c>
      <c r="F818">
        <v>0</v>
      </c>
      <c r="G818" t="s">
        <v>10</v>
      </c>
      <c r="H818" t="s">
        <v>12</v>
      </c>
      <c r="I818">
        <v>2842.7607499999999</v>
      </c>
      <c r="J818" t="str">
        <f>IF(Table13[[#This Row],[charges($)]]&lt;=10000,"0-10K",IF(Table13[[#This Row],[charges($)]]&lt;=15000,"10k-15k",IF(Table13[[#This Row],[charges($)]]&gt;=20000,"20k+","15k-20k")))</f>
        <v>0-10K</v>
      </c>
    </row>
    <row r="819" spans="1:10">
      <c r="A819">
        <v>23</v>
      </c>
      <c r="B81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19" t="s">
        <v>9</v>
      </c>
      <c r="D819">
        <v>37.1</v>
      </c>
      <c r="E819" t="str">
        <f>IF(Table13[[#This Row],[bmi]]&lt;18.5,"under weight",IF(Table13[[#This Row],[bmi]]&lt;=24.9,"normal weight",IF(Table13[[#This Row],[bmi]]&lt;=29.9,"overweight","obesity")))</f>
        <v>obesity</v>
      </c>
      <c r="F819">
        <v>3</v>
      </c>
      <c r="G819" t="s">
        <v>10</v>
      </c>
      <c r="H819" t="s">
        <v>8</v>
      </c>
      <c r="I819">
        <v>3597.596</v>
      </c>
      <c r="J819" t="str">
        <f>IF(Table13[[#This Row],[charges($)]]&lt;=10000,"0-10K",IF(Table13[[#This Row],[charges($)]]&lt;=15000,"10k-15k",IF(Table13[[#This Row],[charges($)]]&gt;=20000,"20k+","15k-20k")))</f>
        <v>0-10K</v>
      </c>
    </row>
    <row r="820" spans="1:10">
      <c r="A820">
        <v>47</v>
      </c>
      <c r="B82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20" t="s">
        <v>6</v>
      </c>
      <c r="D820">
        <v>26.125</v>
      </c>
      <c r="E820" t="str">
        <f>IF(Table13[[#This Row],[bmi]]&lt;18.5,"under weight",IF(Table13[[#This Row],[bmi]]&lt;=24.9,"normal weight",IF(Table13[[#This Row],[bmi]]&lt;=29.9,"overweight","obesity")))</f>
        <v>overweight</v>
      </c>
      <c r="F820">
        <v>1</v>
      </c>
      <c r="G820" t="s">
        <v>7</v>
      </c>
      <c r="H820" t="s">
        <v>13</v>
      </c>
      <c r="I820">
        <v>23401.30575</v>
      </c>
      <c r="J820" t="str">
        <f>IF(Table13[[#This Row],[charges($)]]&lt;=10000,"0-10K",IF(Table13[[#This Row],[charges($)]]&lt;=15000,"10k-15k",IF(Table13[[#This Row],[charges($)]]&gt;=20000,"20k+","15k-20k")))</f>
        <v>20k+</v>
      </c>
    </row>
    <row r="821" spans="1:10">
      <c r="A821">
        <v>33</v>
      </c>
      <c r="B82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21" t="s">
        <v>6</v>
      </c>
      <c r="D821">
        <v>35.53</v>
      </c>
      <c r="E821" t="str">
        <f>IF(Table13[[#This Row],[bmi]]&lt;18.5,"under weight",IF(Table13[[#This Row],[bmi]]&lt;=24.9,"normal weight",IF(Table13[[#This Row],[bmi]]&lt;=29.9,"overweight","obesity")))</f>
        <v>obesity</v>
      </c>
      <c r="F821">
        <v>0</v>
      </c>
      <c r="G821" t="s">
        <v>7</v>
      </c>
      <c r="H821" t="s">
        <v>12</v>
      </c>
      <c r="I821">
        <v>55135.402090000003</v>
      </c>
      <c r="J821" t="str">
        <f>IF(Table13[[#This Row],[charges($)]]&lt;=10000,"0-10K",IF(Table13[[#This Row],[charges($)]]&lt;=15000,"10k-15k",IF(Table13[[#This Row],[charges($)]]&gt;=20000,"20k+","15k-20k")))</f>
        <v>20k+</v>
      </c>
    </row>
    <row r="822" spans="1:10">
      <c r="A822">
        <v>45</v>
      </c>
      <c r="B82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22" t="s">
        <v>9</v>
      </c>
      <c r="D822">
        <v>33.700000000000003</v>
      </c>
      <c r="E822" t="str">
        <f>IF(Table13[[#This Row],[bmi]]&lt;18.5,"under weight",IF(Table13[[#This Row],[bmi]]&lt;=24.9,"normal weight",IF(Table13[[#This Row],[bmi]]&lt;=29.9,"overweight","obesity")))</f>
        <v>obesity</v>
      </c>
      <c r="F822">
        <v>1</v>
      </c>
      <c r="G822" t="s">
        <v>10</v>
      </c>
      <c r="H822" t="s">
        <v>8</v>
      </c>
      <c r="I822">
        <v>7445.9179999999997</v>
      </c>
      <c r="J822" t="str">
        <f>IF(Table13[[#This Row],[charges($)]]&lt;=10000,"0-10K",IF(Table13[[#This Row],[charges($)]]&lt;=15000,"10k-15k",IF(Table13[[#This Row],[charges($)]]&gt;=20000,"20k+","15k-20k")))</f>
        <v>0-10K</v>
      </c>
    </row>
    <row r="823" spans="1:10">
      <c r="A823">
        <v>26</v>
      </c>
      <c r="B82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23" t="s">
        <v>9</v>
      </c>
      <c r="D823">
        <v>17.670000000000002</v>
      </c>
      <c r="E823" t="str">
        <f>IF(Table13[[#This Row],[bmi]]&lt;18.5,"under weight",IF(Table13[[#This Row],[bmi]]&lt;=24.9,"normal weight",IF(Table13[[#This Row],[bmi]]&lt;=29.9,"overweight","obesity")))</f>
        <v>under weight</v>
      </c>
      <c r="F823">
        <v>0</v>
      </c>
      <c r="G823" t="s">
        <v>10</v>
      </c>
      <c r="H823" t="s">
        <v>12</v>
      </c>
      <c r="I823">
        <v>2680.9493000000002</v>
      </c>
      <c r="J823" t="str">
        <f>IF(Table13[[#This Row],[charges($)]]&lt;=10000,"0-10K",IF(Table13[[#This Row],[charges($)]]&lt;=15000,"10k-15k",IF(Table13[[#This Row],[charges($)]]&gt;=20000,"20k+","15k-20k")))</f>
        <v>0-10K</v>
      </c>
    </row>
    <row r="824" spans="1:10">
      <c r="A824">
        <v>18</v>
      </c>
      <c r="B824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824" t="s">
        <v>6</v>
      </c>
      <c r="D824">
        <v>31.13</v>
      </c>
      <c r="E824" t="str">
        <f>IF(Table13[[#This Row],[bmi]]&lt;18.5,"under weight",IF(Table13[[#This Row],[bmi]]&lt;=24.9,"normal weight",IF(Table13[[#This Row],[bmi]]&lt;=29.9,"overweight","obesity")))</f>
        <v>obesity</v>
      </c>
      <c r="F824">
        <v>0</v>
      </c>
      <c r="G824" t="s">
        <v>10</v>
      </c>
      <c r="H824" t="s">
        <v>11</v>
      </c>
      <c r="I824">
        <v>1621.8827000000001</v>
      </c>
      <c r="J824" t="str">
        <f>IF(Table13[[#This Row],[charges($)]]&lt;=10000,"0-10K",IF(Table13[[#This Row],[charges($)]]&lt;=15000,"10k-15k",IF(Table13[[#This Row],[charges($)]]&gt;=20000,"20k+","15k-20k")))</f>
        <v>0-10K</v>
      </c>
    </row>
    <row r="825" spans="1:10">
      <c r="A825">
        <v>44</v>
      </c>
      <c r="B82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25" t="s">
        <v>6</v>
      </c>
      <c r="D825">
        <v>29.81</v>
      </c>
      <c r="E825" t="str">
        <f>IF(Table13[[#This Row],[bmi]]&lt;18.5,"under weight",IF(Table13[[#This Row],[bmi]]&lt;=24.9,"normal weight",IF(Table13[[#This Row],[bmi]]&lt;=29.9,"overweight","obesity")))</f>
        <v>overweight</v>
      </c>
      <c r="F825">
        <v>2</v>
      </c>
      <c r="G825" t="s">
        <v>10</v>
      </c>
      <c r="H825" t="s">
        <v>11</v>
      </c>
      <c r="I825">
        <v>8219.2039000000004</v>
      </c>
      <c r="J825" t="str">
        <f>IF(Table13[[#This Row],[charges($)]]&lt;=10000,"0-10K",IF(Table13[[#This Row],[charges($)]]&lt;=15000,"10k-15k",IF(Table13[[#This Row],[charges($)]]&gt;=20000,"20k+","15k-20k")))</f>
        <v>0-10K</v>
      </c>
    </row>
    <row r="826" spans="1:10">
      <c r="A826">
        <v>60</v>
      </c>
      <c r="B826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26" t="s">
        <v>9</v>
      </c>
      <c r="D826">
        <v>24.32</v>
      </c>
      <c r="E826" t="str">
        <f>IF(Table13[[#This Row],[bmi]]&lt;18.5,"under weight",IF(Table13[[#This Row],[bmi]]&lt;=24.9,"normal weight",IF(Table13[[#This Row],[bmi]]&lt;=29.9,"overweight","obesity")))</f>
        <v>normal weight</v>
      </c>
      <c r="F826">
        <v>0</v>
      </c>
      <c r="G826" t="s">
        <v>10</v>
      </c>
      <c r="H826" t="s">
        <v>12</v>
      </c>
      <c r="I826">
        <v>12523.604799999999</v>
      </c>
      <c r="J826" t="str">
        <f>IF(Table13[[#This Row],[charges($)]]&lt;=10000,"0-10K",IF(Table13[[#This Row],[charges($)]]&lt;=15000,"10k-15k",IF(Table13[[#This Row],[charges($)]]&gt;=20000,"20k+","15k-20k")))</f>
        <v>10k-15k</v>
      </c>
    </row>
    <row r="827" spans="1:10">
      <c r="A827">
        <v>64</v>
      </c>
      <c r="B827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827" t="s">
        <v>6</v>
      </c>
      <c r="D827">
        <v>31.824999999999999</v>
      </c>
      <c r="E827" t="str">
        <f>IF(Table13[[#This Row],[bmi]]&lt;18.5,"under weight",IF(Table13[[#This Row],[bmi]]&lt;=24.9,"normal weight",IF(Table13[[#This Row],[bmi]]&lt;=29.9,"overweight","obesity")))</f>
        <v>obesity</v>
      </c>
      <c r="F827">
        <v>2</v>
      </c>
      <c r="G827" t="s">
        <v>10</v>
      </c>
      <c r="H827" t="s">
        <v>13</v>
      </c>
      <c r="I827">
        <v>16069.08475</v>
      </c>
      <c r="J827" t="str">
        <f>IF(Table13[[#This Row],[charges($)]]&lt;=10000,"0-10K",IF(Table13[[#This Row],[charges($)]]&lt;=15000,"10k-15k",IF(Table13[[#This Row],[charges($)]]&gt;=20000,"20k+","15k-20k")))</f>
        <v>15k-20k</v>
      </c>
    </row>
    <row r="828" spans="1:10">
      <c r="A828">
        <v>56</v>
      </c>
      <c r="B82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28" t="s">
        <v>9</v>
      </c>
      <c r="D828">
        <v>31.79</v>
      </c>
      <c r="E828" t="str">
        <f>IF(Table13[[#This Row],[bmi]]&lt;18.5,"under weight",IF(Table13[[#This Row],[bmi]]&lt;=24.9,"normal weight",IF(Table13[[#This Row],[bmi]]&lt;=29.9,"overweight","obesity")))</f>
        <v>obesity</v>
      </c>
      <c r="F828">
        <v>2</v>
      </c>
      <c r="G828" t="s">
        <v>7</v>
      </c>
      <c r="H828" t="s">
        <v>11</v>
      </c>
      <c r="I828">
        <v>43813.866099999999</v>
      </c>
      <c r="J828" t="str">
        <f>IF(Table13[[#This Row],[charges($)]]&lt;=10000,"0-10K",IF(Table13[[#This Row],[charges($)]]&lt;=15000,"10k-15k",IF(Table13[[#This Row],[charges($)]]&gt;=20000,"20k+","15k-20k")))</f>
        <v>20k+</v>
      </c>
    </row>
    <row r="829" spans="1:10">
      <c r="A829">
        <v>36</v>
      </c>
      <c r="B82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29" t="s">
        <v>9</v>
      </c>
      <c r="D829">
        <v>28.024999999999999</v>
      </c>
      <c r="E829" t="str">
        <f>IF(Table13[[#This Row],[bmi]]&lt;18.5,"under weight",IF(Table13[[#This Row],[bmi]]&lt;=24.9,"normal weight",IF(Table13[[#This Row],[bmi]]&lt;=29.9,"overweight","obesity")))</f>
        <v>overweight</v>
      </c>
      <c r="F829">
        <v>1</v>
      </c>
      <c r="G829" t="s">
        <v>7</v>
      </c>
      <c r="H829" t="s">
        <v>13</v>
      </c>
      <c r="I829">
        <v>20773.62775</v>
      </c>
      <c r="J829" t="str">
        <f>IF(Table13[[#This Row],[charges($)]]&lt;=10000,"0-10K",IF(Table13[[#This Row],[charges($)]]&lt;=15000,"10k-15k",IF(Table13[[#This Row],[charges($)]]&gt;=20000,"20k+","15k-20k")))</f>
        <v>20k+</v>
      </c>
    </row>
    <row r="830" spans="1:10">
      <c r="A830">
        <v>41</v>
      </c>
      <c r="B83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30" t="s">
        <v>9</v>
      </c>
      <c r="D830">
        <v>30.78</v>
      </c>
      <c r="E830" t="str">
        <f>IF(Table13[[#This Row],[bmi]]&lt;18.5,"under weight",IF(Table13[[#This Row],[bmi]]&lt;=24.9,"normal weight",IF(Table13[[#This Row],[bmi]]&lt;=29.9,"overweight","obesity")))</f>
        <v>obesity</v>
      </c>
      <c r="F830">
        <v>3</v>
      </c>
      <c r="G830" t="s">
        <v>7</v>
      </c>
      <c r="H830" t="s">
        <v>13</v>
      </c>
      <c r="I830">
        <v>39597.407200000001</v>
      </c>
      <c r="J830" t="str">
        <f>IF(Table13[[#This Row],[charges($)]]&lt;=10000,"0-10K",IF(Table13[[#This Row],[charges($)]]&lt;=15000,"10k-15k",IF(Table13[[#This Row],[charges($)]]&gt;=20000,"20k+","15k-20k")))</f>
        <v>20k+</v>
      </c>
    </row>
    <row r="831" spans="1:10">
      <c r="A831">
        <v>39</v>
      </c>
      <c r="B83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31" t="s">
        <v>9</v>
      </c>
      <c r="D831">
        <v>21.85</v>
      </c>
      <c r="E831" t="str">
        <f>IF(Table13[[#This Row],[bmi]]&lt;18.5,"under weight",IF(Table13[[#This Row],[bmi]]&lt;=24.9,"normal weight",IF(Table13[[#This Row],[bmi]]&lt;=29.9,"overweight","obesity")))</f>
        <v>normal weight</v>
      </c>
      <c r="F831">
        <v>1</v>
      </c>
      <c r="G831" t="s">
        <v>10</v>
      </c>
      <c r="H831" t="s">
        <v>12</v>
      </c>
      <c r="I831">
        <v>6117.4944999999998</v>
      </c>
      <c r="J831" t="str">
        <f>IF(Table13[[#This Row],[charges($)]]&lt;=10000,"0-10K",IF(Table13[[#This Row],[charges($)]]&lt;=15000,"10k-15k",IF(Table13[[#This Row],[charges($)]]&gt;=20000,"20k+","15k-20k")))</f>
        <v>0-10K</v>
      </c>
    </row>
    <row r="832" spans="1:10">
      <c r="A832">
        <v>63</v>
      </c>
      <c r="B832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832" t="s">
        <v>9</v>
      </c>
      <c r="D832">
        <v>33.1</v>
      </c>
      <c r="E832" t="str">
        <f>IF(Table13[[#This Row],[bmi]]&lt;18.5,"under weight",IF(Table13[[#This Row],[bmi]]&lt;=24.9,"normal weight",IF(Table13[[#This Row],[bmi]]&lt;=29.9,"overweight","obesity")))</f>
        <v>obesity</v>
      </c>
      <c r="F832">
        <v>0</v>
      </c>
      <c r="G832" t="s">
        <v>10</v>
      </c>
      <c r="H832" t="s">
        <v>8</v>
      </c>
      <c r="I832">
        <v>13393.755999999999</v>
      </c>
      <c r="J832" t="str">
        <f>IF(Table13[[#This Row],[charges($)]]&lt;=10000,"0-10K",IF(Table13[[#This Row],[charges($)]]&lt;=15000,"10k-15k",IF(Table13[[#This Row],[charges($)]]&gt;=20000,"20k+","15k-20k")))</f>
        <v>10k-15k</v>
      </c>
    </row>
    <row r="833" spans="1:10">
      <c r="A833">
        <v>36</v>
      </c>
      <c r="B83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33" t="s">
        <v>6</v>
      </c>
      <c r="D833">
        <v>25.84</v>
      </c>
      <c r="E833" t="str">
        <f>IF(Table13[[#This Row],[bmi]]&lt;18.5,"under weight",IF(Table13[[#This Row],[bmi]]&lt;=24.9,"normal weight",IF(Table13[[#This Row],[bmi]]&lt;=29.9,"overweight","obesity")))</f>
        <v>overweight</v>
      </c>
      <c r="F833">
        <v>0</v>
      </c>
      <c r="G833" t="s">
        <v>10</v>
      </c>
      <c r="H833" t="s">
        <v>12</v>
      </c>
      <c r="I833">
        <v>5266.3656000000001</v>
      </c>
      <c r="J833" t="str">
        <f>IF(Table13[[#This Row],[charges($)]]&lt;=10000,"0-10K",IF(Table13[[#This Row],[charges($)]]&lt;=15000,"10k-15k",IF(Table13[[#This Row],[charges($)]]&gt;=20000,"20k+","15k-20k")))</f>
        <v>0-10K</v>
      </c>
    </row>
    <row r="834" spans="1:10">
      <c r="A834">
        <v>28</v>
      </c>
      <c r="B83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34" t="s">
        <v>6</v>
      </c>
      <c r="D834">
        <v>23.844999999999999</v>
      </c>
      <c r="E834" t="str">
        <f>IF(Table13[[#This Row],[bmi]]&lt;18.5,"under weight",IF(Table13[[#This Row],[bmi]]&lt;=24.9,"normal weight",IF(Table13[[#This Row],[bmi]]&lt;=29.9,"overweight","obesity")))</f>
        <v>normal weight</v>
      </c>
      <c r="F834">
        <v>2</v>
      </c>
      <c r="G834" t="s">
        <v>10</v>
      </c>
      <c r="H834" t="s">
        <v>12</v>
      </c>
      <c r="I834">
        <v>4719.7365499999996</v>
      </c>
      <c r="J834" t="str">
        <f>IF(Table13[[#This Row],[charges($)]]&lt;=10000,"0-10K",IF(Table13[[#This Row],[charges($)]]&lt;=15000,"10k-15k",IF(Table13[[#This Row],[charges($)]]&gt;=20000,"20k+","15k-20k")))</f>
        <v>0-10K</v>
      </c>
    </row>
    <row r="835" spans="1:10">
      <c r="A835">
        <v>58</v>
      </c>
      <c r="B83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35" t="s">
        <v>9</v>
      </c>
      <c r="D835">
        <v>34.39</v>
      </c>
      <c r="E835" t="str">
        <f>IF(Table13[[#This Row],[bmi]]&lt;18.5,"under weight",IF(Table13[[#This Row],[bmi]]&lt;=24.9,"normal weight",IF(Table13[[#This Row],[bmi]]&lt;=29.9,"overweight","obesity")))</f>
        <v>obesity</v>
      </c>
      <c r="F835">
        <v>0</v>
      </c>
      <c r="G835" t="s">
        <v>10</v>
      </c>
      <c r="H835" t="s">
        <v>12</v>
      </c>
      <c r="I835">
        <v>11743.9341</v>
      </c>
      <c r="J835" t="str">
        <f>IF(Table13[[#This Row],[charges($)]]&lt;=10000,"0-10K",IF(Table13[[#This Row],[charges($)]]&lt;=15000,"10k-15k",IF(Table13[[#This Row],[charges($)]]&gt;=20000,"20k+","15k-20k")))</f>
        <v>10k-15k</v>
      </c>
    </row>
    <row r="836" spans="1:10">
      <c r="A836">
        <v>36</v>
      </c>
      <c r="B83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36" t="s">
        <v>9</v>
      </c>
      <c r="D836">
        <v>33.82</v>
      </c>
      <c r="E836" t="str">
        <f>IF(Table13[[#This Row],[bmi]]&lt;18.5,"under weight",IF(Table13[[#This Row],[bmi]]&lt;=24.9,"normal weight",IF(Table13[[#This Row],[bmi]]&lt;=29.9,"overweight","obesity")))</f>
        <v>obesity</v>
      </c>
      <c r="F836">
        <v>1</v>
      </c>
      <c r="G836" t="s">
        <v>10</v>
      </c>
      <c r="H836" t="s">
        <v>12</v>
      </c>
      <c r="I836">
        <v>5377.4578000000001</v>
      </c>
      <c r="J836" t="str">
        <f>IF(Table13[[#This Row],[charges($)]]&lt;=10000,"0-10K",IF(Table13[[#This Row],[charges($)]]&lt;=15000,"10k-15k",IF(Table13[[#This Row],[charges($)]]&gt;=20000,"20k+","15k-20k")))</f>
        <v>0-10K</v>
      </c>
    </row>
    <row r="837" spans="1:10">
      <c r="A837">
        <v>42</v>
      </c>
      <c r="B83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37" t="s">
        <v>9</v>
      </c>
      <c r="D837">
        <v>35.97</v>
      </c>
      <c r="E837" t="str">
        <f>IF(Table13[[#This Row],[bmi]]&lt;18.5,"under weight",IF(Table13[[#This Row],[bmi]]&lt;=24.9,"normal weight",IF(Table13[[#This Row],[bmi]]&lt;=29.9,"overweight","obesity")))</f>
        <v>obesity</v>
      </c>
      <c r="F837">
        <v>2</v>
      </c>
      <c r="G837" t="s">
        <v>10</v>
      </c>
      <c r="H837" t="s">
        <v>11</v>
      </c>
      <c r="I837">
        <v>7160.3302999999996</v>
      </c>
      <c r="J837" t="str">
        <f>IF(Table13[[#This Row],[charges($)]]&lt;=10000,"0-10K",IF(Table13[[#This Row],[charges($)]]&lt;=15000,"10k-15k",IF(Table13[[#This Row],[charges($)]]&gt;=20000,"20k+","15k-20k")))</f>
        <v>0-10K</v>
      </c>
    </row>
    <row r="838" spans="1:10">
      <c r="A838">
        <v>36</v>
      </c>
      <c r="B83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38" t="s">
        <v>9</v>
      </c>
      <c r="D838">
        <v>31.5</v>
      </c>
      <c r="E838" t="str">
        <f>IF(Table13[[#This Row],[bmi]]&lt;18.5,"under weight",IF(Table13[[#This Row],[bmi]]&lt;=24.9,"normal weight",IF(Table13[[#This Row],[bmi]]&lt;=29.9,"overweight","obesity")))</f>
        <v>obesity</v>
      </c>
      <c r="F838">
        <v>0</v>
      </c>
      <c r="G838" t="s">
        <v>10</v>
      </c>
      <c r="H838" t="s">
        <v>8</v>
      </c>
      <c r="I838">
        <v>4402.2330000000002</v>
      </c>
      <c r="J838" t="str">
        <f>IF(Table13[[#This Row],[charges($)]]&lt;=10000,"0-10K",IF(Table13[[#This Row],[charges($)]]&lt;=15000,"10k-15k",IF(Table13[[#This Row],[charges($)]]&gt;=20000,"20k+","15k-20k")))</f>
        <v>0-10K</v>
      </c>
    </row>
    <row r="839" spans="1:10">
      <c r="A839">
        <v>56</v>
      </c>
      <c r="B83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39" t="s">
        <v>6</v>
      </c>
      <c r="D839">
        <v>28.31</v>
      </c>
      <c r="E839" t="str">
        <f>IF(Table13[[#This Row],[bmi]]&lt;18.5,"under weight",IF(Table13[[#This Row],[bmi]]&lt;=24.9,"normal weight",IF(Table13[[#This Row],[bmi]]&lt;=29.9,"overweight","obesity")))</f>
        <v>overweight</v>
      </c>
      <c r="F839">
        <v>0</v>
      </c>
      <c r="G839" t="s">
        <v>10</v>
      </c>
      <c r="H839" t="s">
        <v>13</v>
      </c>
      <c r="I839">
        <v>11657.7189</v>
      </c>
      <c r="J839" t="str">
        <f>IF(Table13[[#This Row],[charges($)]]&lt;=10000,"0-10K",IF(Table13[[#This Row],[charges($)]]&lt;=15000,"10k-15k",IF(Table13[[#This Row],[charges($)]]&gt;=20000,"20k+","15k-20k")))</f>
        <v>10k-15k</v>
      </c>
    </row>
    <row r="840" spans="1:10">
      <c r="A840">
        <v>35</v>
      </c>
      <c r="B84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40" t="s">
        <v>6</v>
      </c>
      <c r="D840">
        <v>23.465</v>
      </c>
      <c r="E840" t="str">
        <f>IF(Table13[[#This Row],[bmi]]&lt;18.5,"under weight",IF(Table13[[#This Row],[bmi]]&lt;=24.9,"normal weight",IF(Table13[[#This Row],[bmi]]&lt;=29.9,"overweight","obesity")))</f>
        <v>normal weight</v>
      </c>
      <c r="F840">
        <v>2</v>
      </c>
      <c r="G840" t="s">
        <v>10</v>
      </c>
      <c r="H840" t="s">
        <v>13</v>
      </c>
      <c r="I840">
        <v>6402.2913500000004</v>
      </c>
      <c r="J840" t="str">
        <f>IF(Table13[[#This Row],[charges($)]]&lt;=10000,"0-10K",IF(Table13[[#This Row],[charges($)]]&lt;=15000,"10k-15k",IF(Table13[[#This Row],[charges($)]]&gt;=20000,"20k+","15k-20k")))</f>
        <v>0-10K</v>
      </c>
    </row>
    <row r="841" spans="1:10">
      <c r="A841">
        <v>59</v>
      </c>
      <c r="B84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41" t="s">
        <v>6</v>
      </c>
      <c r="D841">
        <v>31.35</v>
      </c>
      <c r="E841" t="str">
        <f>IF(Table13[[#This Row],[bmi]]&lt;18.5,"under weight",IF(Table13[[#This Row],[bmi]]&lt;=24.9,"normal weight",IF(Table13[[#This Row],[bmi]]&lt;=29.9,"overweight","obesity")))</f>
        <v>obesity</v>
      </c>
      <c r="F841">
        <v>0</v>
      </c>
      <c r="G841" t="s">
        <v>10</v>
      </c>
      <c r="H841" t="s">
        <v>12</v>
      </c>
      <c r="I841">
        <v>12622.1795</v>
      </c>
      <c r="J841" t="str">
        <f>IF(Table13[[#This Row],[charges($)]]&lt;=10000,"0-10K",IF(Table13[[#This Row],[charges($)]]&lt;=15000,"10k-15k",IF(Table13[[#This Row],[charges($)]]&gt;=20000,"20k+","15k-20k")))</f>
        <v>10k-15k</v>
      </c>
    </row>
    <row r="842" spans="1:10">
      <c r="A842">
        <v>21</v>
      </c>
      <c r="B84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42" t="s">
        <v>9</v>
      </c>
      <c r="D842">
        <v>31.1</v>
      </c>
      <c r="E842" t="str">
        <f>IF(Table13[[#This Row],[bmi]]&lt;18.5,"under weight",IF(Table13[[#This Row],[bmi]]&lt;=24.9,"normal weight",IF(Table13[[#This Row],[bmi]]&lt;=29.9,"overweight","obesity")))</f>
        <v>obesity</v>
      </c>
      <c r="F842">
        <v>0</v>
      </c>
      <c r="G842" t="s">
        <v>10</v>
      </c>
      <c r="H842" t="s">
        <v>8</v>
      </c>
      <c r="I842">
        <v>1526.3119999999999</v>
      </c>
      <c r="J842" t="str">
        <f>IF(Table13[[#This Row],[charges($)]]&lt;=10000,"0-10K",IF(Table13[[#This Row],[charges($)]]&lt;=15000,"10k-15k",IF(Table13[[#This Row],[charges($)]]&gt;=20000,"20k+","15k-20k")))</f>
        <v>0-10K</v>
      </c>
    </row>
    <row r="843" spans="1:10">
      <c r="A843">
        <v>59</v>
      </c>
      <c r="B84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43" t="s">
        <v>9</v>
      </c>
      <c r="D843">
        <v>24.7</v>
      </c>
      <c r="E843" t="str">
        <f>IF(Table13[[#This Row],[bmi]]&lt;18.5,"under weight",IF(Table13[[#This Row],[bmi]]&lt;=24.9,"normal weight",IF(Table13[[#This Row],[bmi]]&lt;=29.9,"overweight","obesity")))</f>
        <v>normal weight</v>
      </c>
      <c r="F843">
        <v>0</v>
      </c>
      <c r="G843" t="s">
        <v>10</v>
      </c>
      <c r="H843" t="s">
        <v>13</v>
      </c>
      <c r="I843">
        <v>12323.936</v>
      </c>
      <c r="J843" t="str">
        <f>IF(Table13[[#This Row],[charges($)]]&lt;=10000,"0-10K",IF(Table13[[#This Row],[charges($)]]&lt;=15000,"10k-15k",IF(Table13[[#This Row],[charges($)]]&gt;=20000,"20k+","15k-20k")))</f>
        <v>10k-15k</v>
      </c>
    </row>
    <row r="844" spans="1:10">
      <c r="A844">
        <v>23</v>
      </c>
      <c r="B84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44" t="s">
        <v>6</v>
      </c>
      <c r="D844">
        <v>32.78</v>
      </c>
      <c r="E844" t="str">
        <f>IF(Table13[[#This Row],[bmi]]&lt;18.5,"under weight",IF(Table13[[#This Row],[bmi]]&lt;=24.9,"normal weight",IF(Table13[[#This Row],[bmi]]&lt;=29.9,"overweight","obesity")))</f>
        <v>obesity</v>
      </c>
      <c r="F844">
        <v>2</v>
      </c>
      <c r="G844" t="s">
        <v>7</v>
      </c>
      <c r="H844" t="s">
        <v>11</v>
      </c>
      <c r="I844">
        <v>36021.011200000001</v>
      </c>
      <c r="J844" t="str">
        <f>IF(Table13[[#This Row],[charges($)]]&lt;=10000,"0-10K",IF(Table13[[#This Row],[charges($)]]&lt;=15000,"10k-15k",IF(Table13[[#This Row],[charges($)]]&gt;=20000,"20k+","15k-20k")))</f>
        <v>20k+</v>
      </c>
    </row>
    <row r="845" spans="1:10">
      <c r="A845">
        <v>57</v>
      </c>
      <c r="B84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45" t="s">
        <v>6</v>
      </c>
      <c r="D845">
        <v>29.81</v>
      </c>
      <c r="E845" t="str">
        <f>IF(Table13[[#This Row],[bmi]]&lt;18.5,"under weight",IF(Table13[[#This Row],[bmi]]&lt;=24.9,"normal weight",IF(Table13[[#This Row],[bmi]]&lt;=29.9,"overweight","obesity")))</f>
        <v>overweight</v>
      </c>
      <c r="F845">
        <v>0</v>
      </c>
      <c r="G845" t="s">
        <v>7</v>
      </c>
      <c r="H845" t="s">
        <v>11</v>
      </c>
      <c r="I845">
        <v>27533.912899999999</v>
      </c>
      <c r="J845" t="str">
        <f>IF(Table13[[#This Row],[charges($)]]&lt;=10000,"0-10K",IF(Table13[[#This Row],[charges($)]]&lt;=15000,"10k-15k",IF(Table13[[#This Row],[charges($)]]&gt;=20000,"20k+","15k-20k")))</f>
        <v>20k+</v>
      </c>
    </row>
    <row r="846" spans="1:10">
      <c r="A846">
        <v>53</v>
      </c>
      <c r="B846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46" t="s">
        <v>9</v>
      </c>
      <c r="D846">
        <v>30.495000000000001</v>
      </c>
      <c r="E846" t="str">
        <f>IF(Table13[[#This Row],[bmi]]&lt;18.5,"under weight",IF(Table13[[#This Row],[bmi]]&lt;=24.9,"normal weight",IF(Table13[[#This Row],[bmi]]&lt;=29.9,"overweight","obesity")))</f>
        <v>obesity</v>
      </c>
      <c r="F846">
        <v>0</v>
      </c>
      <c r="G846" t="s">
        <v>10</v>
      </c>
      <c r="H846" t="s">
        <v>13</v>
      </c>
      <c r="I846">
        <v>10072.055050000001</v>
      </c>
      <c r="J846" t="str">
        <f>IF(Table13[[#This Row],[charges($)]]&lt;=10000,"0-10K",IF(Table13[[#This Row],[charges($)]]&lt;=15000,"10k-15k",IF(Table13[[#This Row],[charges($)]]&gt;=20000,"20k+","15k-20k")))</f>
        <v>10k-15k</v>
      </c>
    </row>
    <row r="847" spans="1:10">
      <c r="A847">
        <v>60</v>
      </c>
      <c r="B84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47" t="s">
        <v>6</v>
      </c>
      <c r="D847">
        <v>32.450000000000003</v>
      </c>
      <c r="E847" t="str">
        <f>IF(Table13[[#This Row],[bmi]]&lt;18.5,"under weight",IF(Table13[[#This Row],[bmi]]&lt;=24.9,"normal weight",IF(Table13[[#This Row],[bmi]]&lt;=29.9,"overweight","obesity")))</f>
        <v>obesity</v>
      </c>
      <c r="F847">
        <v>0</v>
      </c>
      <c r="G847" t="s">
        <v>7</v>
      </c>
      <c r="H847" t="s">
        <v>11</v>
      </c>
      <c r="I847">
        <v>45008.955499999996</v>
      </c>
      <c r="J847" t="str">
        <f>IF(Table13[[#This Row],[charges($)]]&lt;=10000,"0-10K",IF(Table13[[#This Row],[charges($)]]&lt;=15000,"10k-15k",IF(Table13[[#This Row],[charges($)]]&gt;=20000,"20k+","15k-20k")))</f>
        <v>20k+</v>
      </c>
    </row>
    <row r="848" spans="1:10">
      <c r="A848">
        <v>51</v>
      </c>
      <c r="B84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48" t="s">
        <v>6</v>
      </c>
      <c r="D848">
        <v>34.200000000000003</v>
      </c>
      <c r="E848" t="str">
        <f>IF(Table13[[#This Row],[bmi]]&lt;18.5,"under weight",IF(Table13[[#This Row],[bmi]]&lt;=24.9,"normal weight",IF(Table13[[#This Row],[bmi]]&lt;=29.9,"overweight","obesity")))</f>
        <v>obesity</v>
      </c>
      <c r="F848">
        <v>1</v>
      </c>
      <c r="G848" t="s">
        <v>10</v>
      </c>
      <c r="H848" t="s">
        <v>8</v>
      </c>
      <c r="I848">
        <v>9872.7009999999991</v>
      </c>
      <c r="J848" t="str">
        <f>IF(Table13[[#This Row],[charges($)]]&lt;=10000,"0-10K",IF(Table13[[#This Row],[charges($)]]&lt;=15000,"10k-15k",IF(Table13[[#This Row],[charges($)]]&gt;=20000,"20k+","15k-20k")))</f>
        <v>0-10K</v>
      </c>
    </row>
    <row r="849" spans="1:10">
      <c r="A849">
        <v>23</v>
      </c>
      <c r="B84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49" t="s">
        <v>9</v>
      </c>
      <c r="D849">
        <v>50.38</v>
      </c>
      <c r="E849" t="str">
        <f>IF(Table13[[#This Row],[bmi]]&lt;18.5,"under weight",IF(Table13[[#This Row],[bmi]]&lt;=24.9,"normal weight",IF(Table13[[#This Row],[bmi]]&lt;=29.9,"overweight","obesity")))</f>
        <v>obesity</v>
      </c>
      <c r="F849">
        <v>1</v>
      </c>
      <c r="G849" t="s">
        <v>10</v>
      </c>
      <c r="H849" t="s">
        <v>11</v>
      </c>
      <c r="I849">
        <v>2438.0551999999998</v>
      </c>
      <c r="J849" t="str">
        <f>IF(Table13[[#This Row],[charges($)]]&lt;=10000,"0-10K",IF(Table13[[#This Row],[charges($)]]&lt;=15000,"10k-15k",IF(Table13[[#This Row],[charges($)]]&gt;=20000,"20k+","15k-20k")))</f>
        <v>0-10K</v>
      </c>
    </row>
    <row r="850" spans="1:10">
      <c r="A850">
        <v>27</v>
      </c>
      <c r="B85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50" t="s">
        <v>6</v>
      </c>
      <c r="D850">
        <v>24.1</v>
      </c>
      <c r="E850" t="str">
        <f>IF(Table13[[#This Row],[bmi]]&lt;18.5,"under weight",IF(Table13[[#This Row],[bmi]]&lt;=24.9,"normal weight",IF(Table13[[#This Row],[bmi]]&lt;=29.9,"overweight","obesity")))</f>
        <v>normal weight</v>
      </c>
      <c r="F850">
        <v>0</v>
      </c>
      <c r="G850" t="s">
        <v>10</v>
      </c>
      <c r="H850" t="s">
        <v>8</v>
      </c>
      <c r="I850">
        <v>2974.1260000000002</v>
      </c>
      <c r="J850" t="str">
        <f>IF(Table13[[#This Row],[charges($)]]&lt;=10000,"0-10K",IF(Table13[[#This Row],[charges($)]]&lt;=15000,"10k-15k",IF(Table13[[#This Row],[charges($)]]&gt;=20000,"20k+","15k-20k")))</f>
        <v>0-10K</v>
      </c>
    </row>
    <row r="851" spans="1:10">
      <c r="A851">
        <v>55</v>
      </c>
      <c r="B85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51" t="s">
        <v>9</v>
      </c>
      <c r="D851">
        <v>32.774999999999999</v>
      </c>
      <c r="E851" t="str">
        <f>IF(Table13[[#This Row],[bmi]]&lt;18.5,"under weight",IF(Table13[[#This Row],[bmi]]&lt;=24.9,"normal weight",IF(Table13[[#This Row],[bmi]]&lt;=29.9,"overweight","obesity")))</f>
        <v>obesity</v>
      </c>
      <c r="F851">
        <v>0</v>
      </c>
      <c r="G851" t="s">
        <v>10</v>
      </c>
      <c r="H851" t="s">
        <v>12</v>
      </c>
      <c r="I851">
        <v>10601.632250000001</v>
      </c>
      <c r="J851" t="str">
        <f>IF(Table13[[#This Row],[charges($)]]&lt;=10000,"0-10K",IF(Table13[[#This Row],[charges($)]]&lt;=15000,"10k-15k",IF(Table13[[#This Row],[charges($)]]&gt;=20000,"20k+","15k-20k")))</f>
        <v>10k-15k</v>
      </c>
    </row>
    <row r="852" spans="1:10">
      <c r="A852">
        <v>37</v>
      </c>
      <c r="B85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52" t="s">
        <v>6</v>
      </c>
      <c r="D852">
        <v>30.78</v>
      </c>
      <c r="E852" t="str">
        <f>IF(Table13[[#This Row],[bmi]]&lt;18.5,"under weight",IF(Table13[[#This Row],[bmi]]&lt;=24.9,"normal weight",IF(Table13[[#This Row],[bmi]]&lt;=29.9,"overweight","obesity")))</f>
        <v>obesity</v>
      </c>
      <c r="F852">
        <v>0</v>
      </c>
      <c r="G852" t="s">
        <v>7</v>
      </c>
      <c r="H852" t="s">
        <v>13</v>
      </c>
      <c r="I852">
        <v>37270.1512</v>
      </c>
      <c r="J852" t="str">
        <f>IF(Table13[[#This Row],[charges($)]]&lt;=10000,"0-10K",IF(Table13[[#This Row],[charges($)]]&lt;=15000,"10k-15k",IF(Table13[[#This Row],[charges($)]]&gt;=20000,"20k+","15k-20k")))</f>
        <v>20k+</v>
      </c>
    </row>
    <row r="853" spans="1:10">
      <c r="A853">
        <v>61</v>
      </c>
      <c r="B853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853" t="s">
        <v>9</v>
      </c>
      <c r="D853">
        <v>32.299999999999997</v>
      </c>
      <c r="E853" t="str">
        <f>IF(Table13[[#This Row],[bmi]]&lt;18.5,"under weight",IF(Table13[[#This Row],[bmi]]&lt;=24.9,"normal weight",IF(Table13[[#This Row],[bmi]]&lt;=29.9,"overweight","obesity")))</f>
        <v>obesity</v>
      </c>
      <c r="F853">
        <v>2</v>
      </c>
      <c r="G853" t="s">
        <v>10</v>
      </c>
      <c r="H853" t="s">
        <v>12</v>
      </c>
      <c r="I853">
        <v>14119.62</v>
      </c>
      <c r="J853" t="str">
        <f>IF(Table13[[#This Row],[charges($)]]&lt;=10000,"0-10K",IF(Table13[[#This Row],[charges($)]]&lt;=15000,"10k-15k",IF(Table13[[#This Row],[charges($)]]&gt;=20000,"20k+","15k-20k")))</f>
        <v>10k-15k</v>
      </c>
    </row>
    <row r="854" spans="1:10">
      <c r="A854">
        <v>46</v>
      </c>
      <c r="B85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54" t="s">
        <v>6</v>
      </c>
      <c r="D854">
        <v>35.53</v>
      </c>
      <c r="E854" t="str">
        <f>IF(Table13[[#This Row],[bmi]]&lt;18.5,"under weight",IF(Table13[[#This Row],[bmi]]&lt;=24.9,"normal weight",IF(Table13[[#This Row],[bmi]]&lt;=29.9,"overweight","obesity")))</f>
        <v>obesity</v>
      </c>
      <c r="F854">
        <v>0</v>
      </c>
      <c r="G854" t="s">
        <v>7</v>
      </c>
      <c r="H854" t="s">
        <v>13</v>
      </c>
      <c r="I854">
        <v>42111.664700000001</v>
      </c>
      <c r="J854" t="str">
        <f>IF(Table13[[#This Row],[charges($)]]&lt;=10000,"0-10K",IF(Table13[[#This Row],[charges($)]]&lt;=15000,"10k-15k",IF(Table13[[#This Row],[charges($)]]&gt;=20000,"20k+","15k-20k")))</f>
        <v>20k+</v>
      </c>
    </row>
    <row r="855" spans="1:10">
      <c r="A855">
        <v>53</v>
      </c>
      <c r="B85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55" t="s">
        <v>6</v>
      </c>
      <c r="D855">
        <v>23.75</v>
      </c>
      <c r="E855" t="str">
        <f>IF(Table13[[#This Row],[bmi]]&lt;18.5,"under weight",IF(Table13[[#This Row],[bmi]]&lt;=24.9,"normal weight",IF(Table13[[#This Row],[bmi]]&lt;=29.9,"overweight","obesity")))</f>
        <v>normal weight</v>
      </c>
      <c r="F855">
        <v>2</v>
      </c>
      <c r="G855" t="s">
        <v>10</v>
      </c>
      <c r="H855" t="s">
        <v>13</v>
      </c>
      <c r="I855">
        <v>11729.6795</v>
      </c>
      <c r="J855" t="str">
        <f>IF(Table13[[#This Row],[charges($)]]&lt;=10000,"0-10K",IF(Table13[[#This Row],[charges($)]]&lt;=15000,"10k-15k",IF(Table13[[#This Row],[charges($)]]&gt;=20000,"20k+","15k-20k")))</f>
        <v>10k-15k</v>
      </c>
    </row>
    <row r="856" spans="1:10">
      <c r="A856">
        <v>49</v>
      </c>
      <c r="B85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56" t="s">
        <v>6</v>
      </c>
      <c r="D856">
        <v>23.844999999999999</v>
      </c>
      <c r="E856" t="str">
        <f>IF(Table13[[#This Row],[bmi]]&lt;18.5,"under weight",IF(Table13[[#This Row],[bmi]]&lt;=24.9,"normal weight",IF(Table13[[#This Row],[bmi]]&lt;=29.9,"overweight","obesity")))</f>
        <v>normal weight</v>
      </c>
      <c r="F856">
        <v>3</v>
      </c>
      <c r="G856" t="s">
        <v>7</v>
      </c>
      <c r="H856" t="s">
        <v>13</v>
      </c>
      <c r="I856">
        <v>24106.912550000001</v>
      </c>
      <c r="J856" t="str">
        <f>IF(Table13[[#This Row],[charges($)]]&lt;=10000,"0-10K",IF(Table13[[#This Row],[charges($)]]&lt;=15000,"10k-15k",IF(Table13[[#This Row],[charges($)]]&gt;=20000,"20k+","15k-20k")))</f>
        <v>20k+</v>
      </c>
    </row>
    <row r="857" spans="1:10">
      <c r="A857">
        <v>20</v>
      </c>
      <c r="B857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857" t="s">
        <v>6</v>
      </c>
      <c r="D857">
        <v>29.6</v>
      </c>
      <c r="E857" t="str">
        <f>IF(Table13[[#This Row],[bmi]]&lt;18.5,"under weight",IF(Table13[[#This Row],[bmi]]&lt;=24.9,"normal weight",IF(Table13[[#This Row],[bmi]]&lt;=29.9,"overweight","obesity")))</f>
        <v>overweight</v>
      </c>
      <c r="F857">
        <v>0</v>
      </c>
      <c r="G857" t="s">
        <v>10</v>
      </c>
      <c r="H857" t="s">
        <v>8</v>
      </c>
      <c r="I857">
        <v>1875.3440000000001</v>
      </c>
      <c r="J857" t="str">
        <f>IF(Table13[[#This Row],[charges($)]]&lt;=10000,"0-10K",IF(Table13[[#This Row],[charges($)]]&lt;=15000,"10k-15k",IF(Table13[[#This Row],[charges($)]]&gt;=20000,"20k+","15k-20k")))</f>
        <v>0-10K</v>
      </c>
    </row>
    <row r="858" spans="1:10">
      <c r="A858">
        <v>48</v>
      </c>
      <c r="B85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58" t="s">
        <v>6</v>
      </c>
      <c r="D858">
        <v>33.11</v>
      </c>
      <c r="E858" t="str">
        <f>IF(Table13[[#This Row],[bmi]]&lt;18.5,"under weight",IF(Table13[[#This Row],[bmi]]&lt;=24.9,"normal weight",IF(Table13[[#This Row],[bmi]]&lt;=29.9,"overweight","obesity")))</f>
        <v>obesity</v>
      </c>
      <c r="F858">
        <v>0</v>
      </c>
      <c r="G858" t="s">
        <v>7</v>
      </c>
      <c r="H858" t="s">
        <v>11</v>
      </c>
      <c r="I858">
        <v>40974.164900000003</v>
      </c>
      <c r="J858" t="str">
        <f>IF(Table13[[#This Row],[charges($)]]&lt;=10000,"0-10K",IF(Table13[[#This Row],[charges($)]]&lt;=15000,"10k-15k",IF(Table13[[#This Row],[charges($)]]&gt;=20000,"20k+","15k-20k")))</f>
        <v>20k+</v>
      </c>
    </row>
    <row r="859" spans="1:10">
      <c r="A859">
        <v>25</v>
      </c>
      <c r="B85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59" t="s">
        <v>9</v>
      </c>
      <c r="D859">
        <v>24.13</v>
      </c>
      <c r="E859" t="str">
        <f>IF(Table13[[#This Row],[bmi]]&lt;18.5,"under weight",IF(Table13[[#This Row],[bmi]]&lt;=24.9,"normal weight",IF(Table13[[#This Row],[bmi]]&lt;=29.9,"overweight","obesity")))</f>
        <v>normal weight</v>
      </c>
      <c r="F859">
        <v>0</v>
      </c>
      <c r="G859" t="s">
        <v>7</v>
      </c>
      <c r="H859" t="s">
        <v>12</v>
      </c>
      <c r="I859">
        <v>15817.985699999999</v>
      </c>
      <c r="J859" t="str">
        <f>IF(Table13[[#This Row],[charges($)]]&lt;=10000,"0-10K",IF(Table13[[#This Row],[charges($)]]&lt;=15000,"10k-15k",IF(Table13[[#This Row],[charges($)]]&gt;=20000,"20k+","15k-20k")))</f>
        <v>15k-20k</v>
      </c>
    </row>
    <row r="860" spans="1:10">
      <c r="A860">
        <v>25</v>
      </c>
      <c r="B86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60" t="s">
        <v>6</v>
      </c>
      <c r="D860">
        <v>32.229999999999997</v>
      </c>
      <c r="E860" t="str">
        <f>IF(Table13[[#This Row],[bmi]]&lt;18.5,"under weight",IF(Table13[[#This Row],[bmi]]&lt;=24.9,"normal weight",IF(Table13[[#This Row],[bmi]]&lt;=29.9,"overweight","obesity")))</f>
        <v>obesity</v>
      </c>
      <c r="F860">
        <v>1</v>
      </c>
      <c r="G860" t="s">
        <v>10</v>
      </c>
      <c r="H860" t="s">
        <v>11</v>
      </c>
      <c r="I860">
        <v>18218.161390000001</v>
      </c>
      <c r="J860" t="str">
        <f>IF(Table13[[#This Row],[charges($)]]&lt;=10000,"0-10K",IF(Table13[[#This Row],[charges($)]]&lt;=15000,"10k-15k",IF(Table13[[#This Row],[charges($)]]&gt;=20000,"20k+","15k-20k")))</f>
        <v>15k-20k</v>
      </c>
    </row>
    <row r="861" spans="1:10">
      <c r="A861">
        <v>57</v>
      </c>
      <c r="B86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61" t="s">
        <v>9</v>
      </c>
      <c r="D861">
        <v>28.1</v>
      </c>
      <c r="E861" t="str">
        <f>IF(Table13[[#This Row],[bmi]]&lt;18.5,"under weight",IF(Table13[[#This Row],[bmi]]&lt;=24.9,"normal weight",IF(Table13[[#This Row],[bmi]]&lt;=29.9,"overweight","obesity")))</f>
        <v>overweight</v>
      </c>
      <c r="F861">
        <v>0</v>
      </c>
      <c r="G861" t="s">
        <v>10</v>
      </c>
      <c r="H861" t="s">
        <v>8</v>
      </c>
      <c r="I861">
        <v>10965.446</v>
      </c>
      <c r="J861" t="str">
        <f>IF(Table13[[#This Row],[charges($)]]&lt;=10000,"0-10K",IF(Table13[[#This Row],[charges($)]]&lt;=15000,"10k-15k",IF(Table13[[#This Row],[charges($)]]&gt;=20000,"20k+","15k-20k")))</f>
        <v>10k-15k</v>
      </c>
    </row>
    <row r="862" spans="1:10">
      <c r="A862">
        <v>37</v>
      </c>
      <c r="B86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62" t="s">
        <v>6</v>
      </c>
      <c r="D862">
        <v>47.6</v>
      </c>
      <c r="E862" t="str">
        <f>IF(Table13[[#This Row],[bmi]]&lt;18.5,"under weight",IF(Table13[[#This Row],[bmi]]&lt;=24.9,"normal weight",IF(Table13[[#This Row],[bmi]]&lt;=29.9,"overweight","obesity")))</f>
        <v>obesity</v>
      </c>
      <c r="F862">
        <v>2</v>
      </c>
      <c r="G862" t="s">
        <v>7</v>
      </c>
      <c r="H862" t="s">
        <v>8</v>
      </c>
      <c r="I862">
        <v>46113.510999999999</v>
      </c>
      <c r="J862" t="str">
        <f>IF(Table13[[#This Row],[charges($)]]&lt;=10000,"0-10K",IF(Table13[[#This Row],[charges($)]]&lt;=15000,"10k-15k",IF(Table13[[#This Row],[charges($)]]&gt;=20000,"20k+","15k-20k")))</f>
        <v>20k+</v>
      </c>
    </row>
    <row r="863" spans="1:10">
      <c r="A863">
        <v>38</v>
      </c>
      <c r="B86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63" t="s">
        <v>6</v>
      </c>
      <c r="D863">
        <v>28</v>
      </c>
      <c r="E863" t="str">
        <f>IF(Table13[[#This Row],[bmi]]&lt;18.5,"under weight",IF(Table13[[#This Row],[bmi]]&lt;=24.9,"normal weight",IF(Table13[[#This Row],[bmi]]&lt;=29.9,"overweight","obesity")))</f>
        <v>overweight</v>
      </c>
      <c r="F863">
        <v>3</v>
      </c>
      <c r="G863" t="s">
        <v>10</v>
      </c>
      <c r="H863" t="s">
        <v>8</v>
      </c>
      <c r="I863">
        <v>7151.0919999999996</v>
      </c>
      <c r="J863" t="str">
        <f>IF(Table13[[#This Row],[charges($)]]&lt;=10000,"0-10K",IF(Table13[[#This Row],[charges($)]]&lt;=15000,"10k-15k",IF(Table13[[#This Row],[charges($)]]&gt;=20000,"20k+","15k-20k")))</f>
        <v>0-10K</v>
      </c>
    </row>
    <row r="864" spans="1:10">
      <c r="A864">
        <v>55</v>
      </c>
      <c r="B86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64" t="s">
        <v>6</v>
      </c>
      <c r="D864">
        <v>33.534999999999997</v>
      </c>
      <c r="E864" t="str">
        <f>IF(Table13[[#This Row],[bmi]]&lt;18.5,"under weight",IF(Table13[[#This Row],[bmi]]&lt;=24.9,"normal weight",IF(Table13[[#This Row],[bmi]]&lt;=29.9,"overweight","obesity")))</f>
        <v>obesity</v>
      </c>
      <c r="F864">
        <v>2</v>
      </c>
      <c r="G864" t="s">
        <v>10</v>
      </c>
      <c r="H864" t="s">
        <v>12</v>
      </c>
      <c r="I864">
        <v>12269.68865</v>
      </c>
      <c r="J864" t="str">
        <f>IF(Table13[[#This Row],[charges($)]]&lt;=10000,"0-10K",IF(Table13[[#This Row],[charges($)]]&lt;=15000,"10k-15k",IF(Table13[[#This Row],[charges($)]]&gt;=20000,"20k+","15k-20k")))</f>
        <v>10k-15k</v>
      </c>
    </row>
    <row r="865" spans="1:10">
      <c r="A865">
        <v>36</v>
      </c>
      <c r="B86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65" t="s">
        <v>6</v>
      </c>
      <c r="D865">
        <v>19.855</v>
      </c>
      <c r="E865" t="str">
        <f>IF(Table13[[#This Row],[bmi]]&lt;18.5,"under weight",IF(Table13[[#This Row],[bmi]]&lt;=24.9,"normal weight",IF(Table13[[#This Row],[bmi]]&lt;=29.9,"overweight","obesity")))</f>
        <v>normal weight</v>
      </c>
      <c r="F865">
        <v>0</v>
      </c>
      <c r="G865" t="s">
        <v>10</v>
      </c>
      <c r="H865" t="s">
        <v>13</v>
      </c>
      <c r="I865">
        <v>5458.0464499999998</v>
      </c>
      <c r="J865" t="str">
        <f>IF(Table13[[#This Row],[charges($)]]&lt;=10000,"0-10K",IF(Table13[[#This Row],[charges($)]]&lt;=15000,"10k-15k",IF(Table13[[#This Row],[charges($)]]&gt;=20000,"20k+","15k-20k")))</f>
        <v>0-10K</v>
      </c>
    </row>
    <row r="866" spans="1:10">
      <c r="A866">
        <v>51</v>
      </c>
      <c r="B866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66" t="s">
        <v>9</v>
      </c>
      <c r="D866">
        <v>25.4</v>
      </c>
      <c r="E866" t="str">
        <f>IF(Table13[[#This Row],[bmi]]&lt;18.5,"under weight",IF(Table13[[#This Row],[bmi]]&lt;=24.9,"normal weight",IF(Table13[[#This Row],[bmi]]&lt;=29.9,"overweight","obesity")))</f>
        <v>overweight</v>
      </c>
      <c r="F866">
        <v>0</v>
      </c>
      <c r="G866" t="s">
        <v>10</v>
      </c>
      <c r="H866" t="s">
        <v>8</v>
      </c>
      <c r="I866">
        <v>8782.4689999999991</v>
      </c>
      <c r="J866" t="str">
        <f>IF(Table13[[#This Row],[charges($)]]&lt;=10000,"0-10K",IF(Table13[[#This Row],[charges($)]]&lt;=15000,"10k-15k",IF(Table13[[#This Row],[charges($)]]&gt;=20000,"20k+","15k-20k")))</f>
        <v>0-10K</v>
      </c>
    </row>
    <row r="867" spans="1:10">
      <c r="A867">
        <v>40</v>
      </c>
      <c r="B86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67" t="s">
        <v>9</v>
      </c>
      <c r="D867">
        <v>29.9</v>
      </c>
      <c r="E867" t="str">
        <f>IF(Table13[[#This Row],[bmi]]&lt;18.5,"under weight",IF(Table13[[#This Row],[bmi]]&lt;=24.9,"normal weight",IF(Table13[[#This Row],[bmi]]&lt;=29.9,"overweight","obesity")))</f>
        <v>overweight</v>
      </c>
      <c r="F867">
        <v>2</v>
      </c>
      <c r="G867" t="s">
        <v>10</v>
      </c>
      <c r="H867" t="s">
        <v>8</v>
      </c>
      <c r="I867">
        <v>6600.3609999999999</v>
      </c>
      <c r="J867" t="str">
        <f>IF(Table13[[#This Row],[charges($)]]&lt;=10000,"0-10K",IF(Table13[[#This Row],[charges($)]]&lt;=15000,"10k-15k",IF(Table13[[#This Row],[charges($)]]&gt;=20000,"20k+","15k-20k")))</f>
        <v>0-10K</v>
      </c>
    </row>
    <row r="868" spans="1:10">
      <c r="A868">
        <v>18</v>
      </c>
      <c r="B868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868" t="s">
        <v>9</v>
      </c>
      <c r="D868">
        <v>37.29</v>
      </c>
      <c r="E868" t="str">
        <f>IF(Table13[[#This Row],[bmi]]&lt;18.5,"under weight",IF(Table13[[#This Row],[bmi]]&lt;=24.9,"normal weight",IF(Table13[[#This Row],[bmi]]&lt;=29.9,"overweight","obesity")))</f>
        <v>obesity</v>
      </c>
      <c r="F868">
        <v>0</v>
      </c>
      <c r="G868" t="s">
        <v>10</v>
      </c>
      <c r="H868" t="s">
        <v>11</v>
      </c>
      <c r="I868">
        <v>1141.4450999999999</v>
      </c>
      <c r="J868" t="str">
        <f>IF(Table13[[#This Row],[charges($)]]&lt;=10000,"0-10K",IF(Table13[[#This Row],[charges($)]]&lt;=15000,"10k-15k",IF(Table13[[#This Row],[charges($)]]&gt;=20000,"20k+","15k-20k")))</f>
        <v>0-10K</v>
      </c>
    </row>
    <row r="869" spans="1:10">
      <c r="A869">
        <v>57</v>
      </c>
      <c r="B86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69" t="s">
        <v>9</v>
      </c>
      <c r="D869">
        <v>43.7</v>
      </c>
      <c r="E869" t="str">
        <f>IF(Table13[[#This Row],[bmi]]&lt;18.5,"under weight",IF(Table13[[#This Row],[bmi]]&lt;=24.9,"normal weight",IF(Table13[[#This Row],[bmi]]&lt;=29.9,"overweight","obesity")))</f>
        <v>obesity</v>
      </c>
      <c r="F869">
        <v>1</v>
      </c>
      <c r="G869" t="s">
        <v>10</v>
      </c>
      <c r="H869" t="s">
        <v>8</v>
      </c>
      <c r="I869">
        <v>11576.13</v>
      </c>
      <c r="J869" t="str">
        <f>IF(Table13[[#This Row],[charges($)]]&lt;=10000,"0-10K",IF(Table13[[#This Row],[charges($)]]&lt;=15000,"10k-15k",IF(Table13[[#This Row],[charges($)]]&gt;=20000,"20k+","15k-20k")))</f>
        <v>10k-15k</v>
      </c>
    </row>
    <row r="870" spans="1:10">
      <c r="A870">
        <v>61</v>
      </c>
      <c r="B870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870" t="s">
        <v>9</v>
      </c>
      <c r="D870">
        <v>23.655000000000001</v>
      </c>
      <c r="E870" t="str">
        <f>IF(Table13[[#This Row],[bmi]]&lt;18.5,"under weight",IF(Table13[[#This Row],[bmi]]&lt;=24.9,"normal weight",IF(Table13[[#This Row],[bmi]]&lt;=29.9,"overweight","obesity")))</f>
        <v>normal weight</v>
      </c>
      <c r="F870">
        <v>0</v>
      </c>
      <c r="G870" t="s">
        <v>10</v>
      </c>
      <c r="H870" t="s">
        <v>13</v>
      </c>
      <c r="I870">
        <v>13129.603450000001</v>
      </c>
      <c r="J870" t="str">
        <f>IF(Table13[[#This Row],[charges($)]]&lt;=10000,"0-10K",IF(Table13[[#This Row],[charges($)]]&lt;=15000,"10k-15k",IF(Table13[[#This Row],[charges($)]]&gt;=20000,"20k+","15k-20k")))</f>
        <v>10k-15k</v>
      </c>
    </row>
    <row r="871" spans="1:10">
      <c r="A871">
        <v>25</v>
      </c>
      <c r="B87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71" t="s">
        <v>6</v>
      </c>
      <c r="D871">
        <v>24.3</v>
      </c>
      <c r="E871" t="str">
        <f>IF(Table13[[#This Row],[bmi]]&lt;18.5,"under weight",IF(Table13[[#This Row],[bmi]]&lt;=24.9,"normal weight",IF(Table13[[#This Row],[bmi]]&lt;=29.9,"overweight","obesity")))</f>
        <v>normal weight</v>
      </c>
      <c r="F871">
        <v>3</v>
      </c>
      <c r="G871" t="s">
        <v>10</v>
      </c>
      <c r="H871" t="s">
        <v>8</v>
      </c>
      <c r="I871">
        <v>4391.652</v>
      </c>
      <c r="J871" t="str">
        <f>IF(Table13[[#This Row],[charges($)]]&lt;=10000,"0-10K",IF(Table13[[#This Row],[charges($)]]&lt;=15000,"10k-15k",IF(Table13[[#This Row],[charges($)]]&gt;=20000,"20k+","15k-20k")))</f>
        <v>0-10K</v>
      </c>
    </row>
    <row r="872" spans="1:10">
      <c r="A872">
        <v>50</v>
      </c>
      <c r="B87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72" t="s">
        <v>9</v>
      </c>
      <c r="D872">
        <v>36.200000000000003</v>
      </c>
      <c r="E872" t="str">
        <f>IF(Table13[[#This Row],[bmi]]&lt;18.5,"under weight",IF(Table13[[#This Row],[bmi]]&lt;=24.9,"normal weight",IF(Table13[[#This Row],[bmi]]&lt;=29.9,"overweight","obesity")))</f>
        <v>obesity</v>
      </c>
      <c r="F872">
        <v>0</v>
      </c>
      <c r="G872" t="s">
        <v>10</v>
      </c>
      <c r="H872" t="s">
        <v>8</v>
      </c>
      <c r="I872">
        <v>8457.8179999999993</v>
      </c>
      <c r="J872" t="str">
        <f>IF(Table13[[#This Row],[charges($)]]&lt;=10000,"0-10K",IF(Table13[[#This Row],[charges($)]]&lt;=15000,"10k-15k",IF(Table13[[#This Row],[charges($)]]&gt;=20000,"20k+","15k-20k")))</f>
        <v>0-10K</v>
      </c>
    </row>
    <row r="873" spans="1:10">
      <c r="A873">
        <v>26</v>
      </c>
      <c r="B87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73" t="s">
        <v>6</v>
      </c>
      <c r="D873">
        <v>29.48</v>
      </c>
      <c r="E873" t="str">
        <f>IF(Table13[[#This Row],[bmi]]&lt;18.5,"under weight",IF(Table13[[#This Row],[bmi]]&lt;=24.9,"normal weight",IF(Table13[[#This Row],[bmi]]&lt;=29.9,"overweight","obesity")))</f>
        <v>overweight</v>
      </c>
      <c r="F873">
        <v>1</v>
      </c>
      <c r="G873" t="s">
        <v>10</v>
      </c>
      <c r="H873" t="s">
        <v>11</v>
      </c>
      <c r="I873">
        <v>3392.3652000000002</v>
      </c>
      <c r="J873" t="str">
        <f>IF(Table13[[#This Row],[charges($)]]&lt;=10000,"0-10K",IF(Table13[[#This Row],[charges($)]]&lt;=15000,"10k-15k",IF(Table13[[#This Row],[charges($)]]&gt;=20000,"20k+","15k-20k")))</f>
        <v>0-10K</v>
      </c>
    </row>
    <row r="874" spans="1:10">
      <c r="A874">
        <v>42</v>
      </c>
      <c r="B87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74" t="s">
        <v>9</v>
      </c>
      <c r="D874">
        <v>24.86</v>
      </c>
      <c r="E874" t="str">
        <f>IF(Table13[[#This Row],[bmi]]&lt;18.5,"under weight",IF(Table13[[#This Row],[bmi]]&lt;=24.9,"normal weight",IF(Table13[[#This Row],[bmi]]&lt;=29.9,"overweight","obesity")))</f>
        <v>normal weight</v>
      </c>
      <c r="F874">
        <v>0</v>
      </c>
      <c r="G874" t="s">
        <v>10</v>
      </c>
      <c r="H874" t="s">
        <v>11</v>
      </c>
      <c r="I874">
        <v>5966.8873999999996</v>
      </c>
      <c r="J874" t="str">
        <f>IF(Table13[[#This Row],[charges($)]]&lt;=10000,"0-10K",IF(Table13[[#This Row],[charges($)]]&lt;=15000,"10k-15k",IF(Table13[[#This Row],[charges($)]]&gt;=20000,"20k+","15k-20k")))</f>
        <v>0-10K</v>
      </c>
    </row>
    <row r="875" spans="1:10">
      <c r="A875">
        <v>43</v>
      </c>
      <c r="B87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75" t="s">
        <v>9</v>
      </c>
      <c r="D875">
        <v>30.1</v>
      </c>
      <c r="E875" t="str">
        <f>IF(Table13[[#This Row],[bmi]]&lt;18.5,"under weight",IF(Table13[[#This Row],[bmi]]&lt;=24.9,"normal weight",IF(Table13[[#This Row],[bmi]]&lt;=29.9,"overweight","obesity")))</f>
        <v>obesity</v>
      </c>
      <c r="F875">
        <v>1</v>
      </c>
      <c r="G875" t="s">
        <v>10</v>
      </c>
      <c r="H875" t="s">
        <v>8</v>
      </c>
      <c r="I875">
        <v>6849.0259999999998</v>
      </c>
      <c r="J875" t="str">
        <f>IF(Table13[[#This Row],[charges($)]]&lt;=10000,"0-10K",IF(Table13[[#This Row],[charges($)]]&lt;=15000,"10k-15k",IF(Table13[[#This Row],[charges($)]]&gt;=20000,"20k+","15k-20k")))</f>
        <v>0-10K</v>
      </c>
    </row>
    <row r="876" spans="1:10">
      <c r="A876">
        <v>44</v>
      </c>
      <c r="B87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76" t="s">
        <v>9</v>
      </c>
      <c r="D876">
        <v>21.85</v>
      </c>
      <c r="E876" t="str">
        <f>IF(Table13[[#This Row],[bmi]]&lt;18.5,"under weight",IF(Table13[[#This Row],[bmi]]&lt;=24.9,"normal weight",IF(Table13[[#This Row],[bmi]]&lt;=29.9,"overweight","obesity")))</f>
        <v>normal weight</v>
      </c>
      <c r="F876">
        <v>3</v>
      </c>
      <c r="G876" t="s">
        <v>10</v>
      </c>
      <c r="H876" t="s">
        <v>13</v>
      </c>
      <c r="I876">
        <v>8891.1394999999993</v>
      </c>
      <c r="J876" t="str">
        <f>IF(Table13[[#This Row],[charges($)]]&lt;=10000,"0-10K",IF(Table13[[#This Row],[charges($)]]&lt;=15000,"10k-15k",IF(Table13[[#This Row],[charges($)]]&gt;=20000,"20k+","15k-20k")))</f>
        <v>0-10K</v>
      </c>
    </row>
    <row r="877" spans="1:10">
      <c r="A877">
        <v>23</v>
      </c>
      <c r="B87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77" t="s">
        <v>6</v>
      </c>
      <c r="D877">
        <v>28.12</v>
      </c>
      <c r="E877" t="str">
        <f>IF(Table13[[#This Row],[bmi]]&lt;18.5,"under weight",IF(Table13[[#This Row],[bmi]]&lt;=24.9,"normal weight",IF(Table13[[#This Row],[bmi]]&lt;=29.9,"overweight","obesity")))</f>
        <v>overweight</v>
      </c>
      <c r="F877">
        <v>0</v>
      </c>
      <c r="G877" t="s">
        <v>10</v>
      </c>
      <c r="H877" t="s">
        <v>12</v>
      </c>
      <c r="I877">
        <v>2690.1138000000001</v>
      </c>
      <c r="J877" t="str">
        <f>IF(Table13[[#This Row],[charges($)]]&lt;=10000,"0-10K",IF(Table13[[#This Row],[charges($)]]&lt;=15000,"10k-15k",IF(Table13[[#This Row],[charges($)]]&gt;=20000,"20k+","15k-20k")))</f>
        <v>0-10K</v>
      </c>
    </row>
    <row r="878" spans="1:10">
      <c r="A878">
        <v>49</v>
      </c>
      <c r="B87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78" t="s">
        <v>6</v>
      </c>
      <c r="D878">
        <v>27.1</v>
      </c>
      <c r="E878" t="str">
        <f>IF(Table13[[#This Row],[bmi]]&lt;18.5,"under weight",IF(Table13[[#This Row],[bmi]]&lt;=24.9,"normal weight",IF(Table13[[#This Row],[bmi]]&lt;=29.9,"overweight","obesity")))</f>
        <v>overweight</v>
      </c>
      <c r="F878">
        <v>1</v>
      </c>
      <c r="G878" t="s">
        <v>10</v>
      </c>
      <c r="H878" t="s">
        <v>8</v>
      </c>
      <c r="I878">
        <v>26140.3603</v>
      </c>
      <c r="J878" t="str">
        <f>IF(Table13[[#This Row],[charges($)]]&lt;=10000,"0-10K",IF(Table13[[#This Row],[charges($)]]&lt;=15000,"10k-15k",IF(Table13[[#This Row],[charges($)]]&gt;=20000,"20k+","15k-20k")))</f>
        <v>20k+</v>
      </c>
    </row>
    <row r="879" spans="1:10">
      <c r="A879">
        <v>33</v>
      </c>
      <c r="B87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79" t="s">
        <v>9</v>
      </c>
      <c r="D879">
        <v>33.44</v>
      </c>
      <c r="E879" t="str">
        <f>IF(Table13[[#This Row],[bmi]]&lt;18.5,"under weight",IF(Table13[[#This Row],[bmi]]&lt;=24.9,"normal weight",IF(Table13[[#This Row],[bmi]]&lt;=29.9,"overweight","obesity")))</f>
        <v>obesity</v>
      </c>
      <c r="F879">
        <v>5</v>
      </c>
      <c r="G879" t="s">
        <v>10</v>
      </c>
      <c r="H879" t="s">
        <v>11</v>
      </c>
      <c r="I879">
        <v>6653.7885999999999</v>
      </c>
      <c r="J879" t="str">
        <f>IF(Table13[[#This Row],[charges($)]]&lt;=10000,"0-10K",IF(Table13[[#This Row],[charges($)]]&lt;=15000,"10k-15k",IF(Table13[[#This Row],[charges($)]]&gt;=20000,"20k+","15k-20k")))</f>
        <v>0-10K</v>
      </c>
    </row>
    <row r="880" spans="1:10">
      <c r="A880">
        <v>41</v>
      </c>
      <c r="B88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80" t="s">
        <v>9</v>
      </c>
      <c r="D880">
        <v>28.8</v>
      </c>
      <c r="E880" t="str">
        <f>IF(Table13[[#This Row],[bmi]]&lt;18.5,"under weight",IF(Table13[[#This Row],[bmi]]&lt;=24.9,"normal weight",IF(Table13[[#This Row],[bmi]]&lt;=29.9,"overweight","obesity")))</f>
        <v>overweight</v>
      </c>
      <c r="F880">
        <v>1</v>
      </c>
      <c r="G880" t="s">
        <v>10</v>
      </c>
      <c r="H880" t="s">
        <v>8</v>
      </c>
      <c r="I880">
        <v>6282.2349999999997</v>
      </c>
      <c r="J880" t="str">
        <f>IF(Table13[[#This Row],[charges($)]]&lt;=10000,"0-10K",IF(Table13[[#This Row],[charges($)]]&lt;=15000,"10k-15k",IF(Table13[[#This Row],[charges($)]]&gt;=20000,"20k+","15k-20k")))</f>
        <v>0-10K</v>
      </c>
    </row>
    <row r="881" spans="1:10">
      <c r="A881">
        <v>37</v>
      </c>
      <c r="B88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81" t="s">
        <v>6</v>
      </c>
      <c r="D881">
        <v>29.5</v>
      </c>
      <c r="E881" t="str">
        <f>IF(Table13[[#This Row],[bmi]]&lt;18.5,"under weight",IF(Table13[[#This Row],[bmi]]&lt;=24.9,"normal weight",IF(Table13[[#This Row],[bmi]]&lt;=29.9,"overweight","obesity")))</f>
        <v>overweight</v>
      </c>
      <c r="F881">
        <v>2</v>
      </c>
      <c r="G881" t="s">
        <v>10</v>
      </c>
      <c r="H881" t="s">
        <v>8</v>
      </c>
      <c r="I881">
        <v>6311.9520000000002</v>
      </c>
      <c r="J881" t="str">
        <f>IF(Table13[[#This Row],[charges($)]]&lt;=10000,"0-10K",IF(Table13[[#This Row],[charges($)]]&lt;=15000,"10k-15k",IF(Table13[[#This Row],[charges($)]]&gt;=20000,"20k+","15k-20k")))</f>
        <v>0-10K</v>
      </c>
    </row>
    <row r="882" spans="1:10">
      <c r="A882">
        <v>22</v>
      </c>
      <c r="B88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82" t="s">
        <v>9</v>
      </c>
      <c r="D882">
        <v>34.799999999999997</v>
      </c>
      <c r="E882" t="str">
        <f>IF(Table13[[#This Row],[bmi]]&lt;18.5,"under weight",IF(Table13[[#This Row],[bmi]]&lt;=24.9,"normal weight",IF(Table13[[#This Row],[bmi]]&lt;=29.9,"overweight","obesity")))</f>
        <v>obesity</v>
      </c>
      <c r="F882">
        <v>3</v>
      </c>
      <c r="G882" t="s">
        <v>10</v>
      </c>
      <c r="H882" t="s">
        <v>8</v>
      </c>
      <c r="I882">
        <v>3443.0639999999999</v>
      </c>
      <c r="J882" t="str">
        <f>IF(Table13[[#This Row],[charges($)]]&lt;=10000,"0-10K",IF(Table13[[#This Row],[charges($)]]&lt;=15000,"10k-15k",IF(Table13[[#This Row],[charges($)]]&gt;=20000,"20k+","15k-20k")))</f>
        <v>0-10K</v>
      </c>
    </row>
    <row r="883" spans="1:10">
      <c r="A883">
        <v>23</v>
      </c>
      <c r="B88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83" t="s">
        <v>9</v>
      </c>
      <c r="D883">
        <v>27.36</v>
      </c>
      <c r="E883" t="str">
        <f>IF(Table13[[#This Row],[bmi]]&lt;18.5,"under weight",IF(Table13[[#This Row],[bmi]]&lt;=24.9,"normal weight",IF(Table13[[#This Row],[bmi]]&lt;=29.9,"overweight","obesity")))</f>
        <v>overweight</v>
      </c>
      <c r="F883">
        <v>1</v>
      </c>
      <c r="G883" t="s">
        <v>10</v>
      </c>
      <c r="H883" t="s">
        <v>12</v>
      </c>
      <c r="I883">
        <v>2789.0574000000001</v>
      </c>
      <c r="J883" t="str">
        <f>IF(Table13[[#This Row],[charges($)]]&lt;=10000,"0-10K",IF(Table13[[#This Row],[charges($)]]&lt;=15000,"10k-15k",IF(Table13[[#This Row],[charges($)]]&gt;=20000,"20k+","15k-20k")))</f>
        <v>0-10K</v>
      </c>
    </row>
    <row r="884" spans="1:10">
      <c r="A884">
        <v>21</v>
      </c>
      <c r="B88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84" t="s">
        <v>6</v>
      </c>
      <c r="D884">
        <v>22.135000000000002</v>
      </c>
      <c r="E884" t="str">
        <f>IF(Table13[[#This Row],[bmi]]&lt;18.5,"under weight",IF(Table13[[#This Row],[bmi]]&lt;=24.9,"normal weight",IF(Table13[[#This Row],[bmi]]&lt;=29.9,"overweight","obesity")))</f>
        <v>normal weight</v>
      </c>
      <c r="F884">
        <v>0</v>
      </c>
      <c r="G884" t="s">
        <v>10</v>
      </c>
      <c r="H884" t="s">
        <v>13</v>
      </c>
      <c r="I884">
        <v>2585.8506499999999</v>
      </c>
      <c r="J884" t="str">
        <f>IF(Table13[[#This Row],[charges($)]]&lt;=10000,"0-10K",IF(Table13[[#This Row],[charges($)]]&lt;=15000,"10k-15k",IF(Table13[[#This Row],[charges($)]]&gt;=20000,"20k+","15k-20k")))</f>
        <v>0-10K</v>
      </c>
    </row>
    <row r="885" spans="1:10">
      <c r="A885">
        <v>51</v>
      </c>
      <c r="B88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85" t="s">
        <v>6</v>
      </c>
      <c r="D885">
        <v>37.049999999999997</v>
      </c>
      <c r="E885" t="str">
        <f>IF(Table13[[#This Row],[bmi]]&lt;18.5,"under weight",IF(Table13[[#This Row],[bmi]]&lt;=24.9,"normal weight",IF(Table13[[#This Row],[bmi]]&lt;=29.9,"overweight","obesity")))</f>
        <v>obesity</v>
      </c>
      <c r="F885">
        <v>3</v>
      </c>
      <c r="G885" t="s">
        <v>7</v>
      </c>
      <c r="H885" t="s">
        <v>13</v>
      </c>
      <c r="I885">
        <v>46255.112500000003</v>
      </c>
      <c r="J885" t="str">
        <f>IF(Table13[[#This Row],[charges($)]]&lt;=10000,"0-10K",IF(Table13[[#This Row],[charges($)]]&lt;=15000,"10k-15k",IF(Table13[[#This Row],[charges($)]]&gt;=20000,"20k+","15k-20k")))</f>
        <v>20k+</v>
      </c>
    </row>
    <row r="886" spans="1:10">
      <c r="A886">
        <v>25</v>
      </c>
      <c r="B88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86" t="s">
        <v>9</v>
      </c>
      <c r="D886">
        <v>26.695</v>
      </c>
      <c r="E886" t="str">
        <f>IF(Table13[[#This Row],[bmi]]&lt;18.5,"under weight",IF(Table13[[#This Row],[bmi]]&lt;=24.9,"normal weight",IF(Table13[[#This Row],[bmi]]&lt;=29.9,"overweight","obesity")))</f>
        <v>overweight</v>
      </c>
      <c r="F886">
        <v>4</v>
      </c>
      <c r="G886" t="s">
        <v>10</v>
      </c>
      <c r="H886" t="s">
        <v>12</v>
      </c>
      <c r="I886">
        <v>4877.9810500000003</v>
      </c>
      <c r="J886" t="str">
        <f>IF(Table13[[#This Row],[charges($)]]&lt;=10000,"0-10K",IF(Table13[[#This Row],[charges($)]]&lt;=15000,"10k-15k",IF(Table13[[#This Row],[charges($)]]&gt;=20000,"20k+","15k-20k")))</f>
        <v>0-10K</v>
      </c>
    </row>
    <row r="887" spans="1:10">
      <c r="A887">
        <v>32</v>
      </c>
      <c r="B88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87" t="s">
        <v>9</v>
      </c>
      <c r="D887">
        <v>28.93</v>
      </c>
      <c r="E887" t="str">
        <f>IF(Table13[[#This Row],[bmi]]&lt;18.5,"under weight",IF(Table13[[#This Row],[bmi]]&lt;=24.9,"normal weight",IF(Table13[[#This Row],[bmi]]&lt;=29.9,"overweight","obesity")))</f>
        <v>overweight</v>
      </c>
      <c r="F887">
        <v>1</v>
      </c>
      <c r="G887" t="s">
        <v>7</v>
      </c>
      <c r="H887" t="s">
        <v>11</v>
      </c>
      <c r="I887">
        <v>19719.6947</v>
      </c>
      <c r="J887" t="str">
        <f>IF(Table13[[#This Row],[charges($)]]&lt;=10000,"0-10K",IF(Table13[[#This Row],[charges($)]]&lt;=15000,"10k-15k",IF(Table13[[#This Row],[charges($)]]&gt;=20000,"20k+","15k-20k")))</f>
        <v>15k-20k</v>
      </c>
    </row>
    <row r="888" spans="1:10">
      <c r="A888">
        <v>57</v>
      </c>
      <c r="B88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88" t="s">
        <v>9</v>
      </c>
      <c r="D888">
        <v>28.975000000000001</v>
      </c>
      <c r="E888" t="str">
        <f>IF(Table13[[#This Row],[bmi]]&lt;18.5,"under weight",IF(Table13[[#This Row],[bmi]]&lt;=24.9,"normal weight",IF(Table13[[#This Row],[bmi]]&lt;=29.9,"overweight","obesity")))</f>
        <v>overweight</v>
      </c>
      <c r="F888">
        <v>0</v>
      </c>
      <c r="G888" t="s">
        <v>7</v>
      </c>
      <c r="H888" t="s">
        <v>13</v>
      </c>
      <c r="I888">
        <v>27218.437249999999</v>
      </c>
      <c r="J888" t="str">
        <f>IF(Table13[[#This Row],[charges($)]]&lt;=10000,"0-10K",IF(Table13[[#This Row],[charges($)]]&lt;=15000,"10k-15k",IF(Table13[[#This Row],[charges($)]]&gt;=20000,"20k+","15k-20k")))</f>
        <v>20k+</v>
      </c>
    </row>
    <row r="889" spans="1:10">
      <c r="A889">
        <v>36</v>
      </c>
      <c r="B88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89" t="s">
        <v>6</v>
      </c>
      <c r="D889">
        <v>30.02</v>
      </c>
      <c r="E889" t="str">
        <f>IF(Table13[[#This Row],[bmi]]&lt;18.5,"under weight",IF(Table13[[#This Row],[bmi]]&lt;=24.9,"normal weight",IF(Table13[[#This Row],[bmi]]&lt;=29.9,"overweight","obesity")))</f>
        <v>obesity</v>
      </c>
      <c r="F889">
        <v>0</v>
      </c>
      <c r="G889" t="s">
        <v>10</v>
      </c>
      <c r="H889" t="s">
        <v>12</v>
      </c>
      <c r="I889">
        <v>5272.1758</v>
      </c>
      <c r="J889" t="str">
        <f>IF(Table13[[#This Row],[charges($)]]&lt;=10000,"0-10K",IF(Table13[[#This Row],[charges($)]]&lt;=15000,"10k-15k",IF(Table13[[#This Row],[charges($)]]&gt;=20000,"20k+","15k-20k")))</f>
        <v>0-10K</v>
      </c>
    </row>
    <row r="890" spans="1:10">
      <c r="A890">
        <v>22</v>
      </c>
      <c r="B89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890" t="s">
        <v>9</v>
      </c>
      <c r="D890">
        <v>39.5</v>
      </c>
      <c r="E890" t="str">
        <f>IF(Table13[[#This Row],[bmi]]&lt;18.5,"under weight",IF(Table13[[#This Row],[bmi]]&lt;=24.9,"normal weight",IF(Table13[[#This Row],[bmi]]&lt;=29.9,"overweight","obesity")))</f>
        <v>obesity</v>
      </c>
      <c r="F890">
        <v>0</v>
      </c>
      <c r="G890" t="s">
        <v>10</v>
      </c>
      <c r="H890" t="s">
        <v>8</v>
      </c>
      <c r="I890">
        <v>1682.597</v>
      </c>
      <c r="J890" t="str">
        <f>IF(Table13[[#This Row],[charges($)]]&lt;=10000,"0-10K",IF(Table13[[#This Row],[charges($)]]&lt;=15000,"10k-15k",IF(Table13[[#This Row],[charges($)]]&gt;=20000,"20k+","15k-20k")))</f>
        <v>0-10K</v>
      </c>
    </row>
    <row r="891" spans="1:10">
      <c r="A891">
        <v>57</v>
      </c>
      <c r="B89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91" t="s">
        <v>9</v>
      </c>
      <c r="D891">
        <v>33.630000000000003</v>
      </c>
      <c r="E891" t="str">
        <f>IF(Table13[[#This Row],[bmi]]&lt;18.5,"under weight",IF(Table13[[#This Row],[bmi]]&lt;=24.9,"normal weight",IF(Table13[[#This Row],[bmi]]&lt;=29.9,"overweight","obesity")))</f>
        <v>obesity</v>
      </c>
      <c r="F891">
        <v>1</v>
      </c>
      <c r="G891" t="s">
        <v>10</v>
      </c>
      <c r="H891" t="s">
        <v>12</v>
      </c>
      <c r="I891">
        <v>11945.1327</v>
      </c>
      <c r="J891" t="str">
        <f>IF(Table13[[#This Row],[charges($)]]&lt;=10000,"0-10K",IF(Table13[[#This Row],[charges($)]]&lt;=15000,"10k-15k",IF(Table13[[#This Row],[charges($)]]&gt;=20000,"20k+","15k-20k")))</f>
        <v>10k-15k</v>
      </c>
    </row>
    <row r="892" spans="1:10">
      <c r="A892">
        <v>64</v>
      </c>
      <c r="B892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892" t="s">
        <v>6</v>
      </c>
      <c r="D892">
        <v>26.885000000000002</v>
      </c>
      <c r="E892" t="str">
        <f>IF(Table13[[#This Row],[bmi]]&lt;18.5,"under weight",IF(Table13[[#This Row],[bmi]]&lt;=24.9,"normal weight",IF(Table13[[#This Row],[bmi]]&lt;=29.9,"overweight","obesity")))</f>
        <v>overweight</v>
      </c>
      <c r="F892">
        <v>0</v>
      </c>
      <c r="G892" t="s">
        <v>7</v>
      </c>
      <c r="H892" t="s">
        <v>12</v>
      </c>
      <c r="I892">
        <v>29330.98315</v>
      </c>
      <c r="J892" t="str">
        <f>IF(Table13[[#This Row],[charges($)]]&lt;=10000,"0-10K",IF(Table13[[#This Row],[charges($)]]&lt;=15000,"10k-15k",IF(Table13[[#This Row],[charges($)]]&gt;=20000,"20k+","15k-20k")))</f>
        <v>20k+</v>
      </c>
    </row>
    <row r="893" spans="1:10">
      <c r="A893">
        <v>36</v>
      </c>
      <c r="B89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893" t="s">
        <v>6</v>
      </c>
      <c r="D893">
        <v>29.04</v>
      </c>
      <c r="E893" t="str">
        <f>IF(Table13[[#This Row],[bmi]]&lt;18.5,"under weight",IF(Table13[[#This Row],[bmi]]&lt;=24.9,"normal weight",IF(Table13[[#This Row],[bmi]]&lt;=29.9,"overweight","obesity")))</f>
        <v>overweight</v>
      </c>
      <c r="F893">
        <v>4</v>
      </c>
      <c r="G893" t="s">
        <v>10</v>
      </c>
      <c r="H893" t="s">
        <v>11</v>
      </c>
      <c r="I893">
        <v>7243.8136000000004</v>
      </c>
      <c r="J893" t="str">
        <f>IF(Table13[[#This Row],[charges($)]]&lt;=10000,"0-10K",IF(Table13[[#This Row],[charges($)]]&lt;=15000,"10k-15k",IF(Table13[[#This Row],[charges($)]]&gt;=20000,"20k+","15k-20k")))</f>
        <v>0-10K</v>
      </c>
    </row>
    <row r="894" spans="1:10">
      <c r="A894">
        <v>54</v>
      </c>
      <c r="B89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894" t="s">
        <v>9</v>
      </c>
      <c r="D894">
        <v>24.035</v>
      </c>
      <c r="E894" t="str">
        <f>IF(Table13[[#This Row],[bmi]]&lt;18.5,"under weight",IF(Table13[[#This Row],[bmi]]&lt;=24.9,"normal weight",IF(Table13[[#This Row],[bmi]]&lt;=29.9,"overweight","obesity")))</f>
        <v>normal weight</v>
      </c>
      <c r="F894">
        <v>0</v>
      </c>
      <c r="G894" t="s">
        <v>10</v>
      </c>
      <c r="H894" t="s">
        <v>13</v>
      </c>
      <c r="I894">
        <v>10422.916649999999</v>
      </c>
      <c r="J894" t="str">
        <f>IF(Table13[[#This Row],[charges($)]]&lt;=10000,"0-10K",IF(Table13[[#This Row],[charges($)]]&lt;=15000,"10k-15k",IF(Table13[[#This Row],[charges($)]]&gt;=20000,"20k+","15k-20k")))</f>
        <v>10k-15k</v>
      </c>
    </row>
    <row r="895" spans="1:10">
      <c r="A895">
        <v>47</v>
      </c>
      <c r="B89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95" t="s">
        <v>9</v>
      </c>
      <c r="D895">
        <v>38.94</v>
      </c>
      <c r="E895" t="str">
        <f>IF(Table13[[#This Row],[bmi]]&lt;18.5,"under weight",IF(Table13[[#This Row],[bmi]]&lt;=24.9,"normal weight",IF(Table13[[#This Row],[bmi]]&lt;=29.9,"overweight","obesity")))</f>
        <v>obesity</v>
      </c>
      <c r="F895">
        <v>2</v>
      </c>
      <c r="G895" t="s">
        <v>7</v>
      </c>
      <c r="H895" t="s">
        <v>11</v>
      </c>
      <c r="I895">
        <v>44202.653599999998</v>
      </c>
      <c r="J895" t="str">
        <f>IF(Table13[[#This Row],[charges($)]]&lt;=10000,"0-10K",IF(Table13[[#This Row],[charges($)]]&lt;=15000,"10k-15k",IF(Table13[[#This Row],[charges($)]]&gt;=20000,"20k+","15k-20k")))</f>
        <v>20k+</v>
      </c>
    </row>
    <row r="896" spans="1:10">
      <c r="A896">
        <v>62</v>
      </c>
      <c r="B896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896" t="s">
        <v>9</v>
      </c>
      <c r="D896">
        <v>32.11</v>
      </c>
      <c r="E896" t="str">
        <f>IF(Table13[[#This Row],[bmi]]&lt;18.5,"under weight",IF(Table13[[#This Row],[bmi]]&lt;=24.9,"normal weight",IF(Table13[[#This Row],[bmi]]&lt;=29.9,"overweight","obesity")))</f>
        <v>obesity</v>
      </c>
      <c r="F896">
        <v>0</v>
      </c>
      <c r="G896" t="s">
        <v>10</v>
      </c>
      <c r="H896" t="s">
        <v>13</v>
      </c>
      <c r="I896">
        <v>13555.0049</v>
      </c>
      <c r="J896" t="str">
        <f>IF(Table13[[#This Row],[charges($)]]&lt;=10000,"0-10K",IF(Table13[[#This Row],[charges($)]]&lt;=15000,"10k-15k",IF(Table13[[#This Row],[charges($)]]&gt;=20000,"20k+","15k-20k")))</f>
        <v>10k-15k</v>
      </c>
    </row>
    <row r="897" spans="1:10">
      <c r="A897">
        <v>61</v>
      </c>
      <c r="B897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897" t="s">
        <v>6</v>
      </c>
      <c r="D897">
        <v>44</v>
      </c>
      <c r="E897" t="str">
        <f>IF(Table13[[#This Row],[bmi]]&lt;18.5,"under weight",IF(Table13[[#This Row],[bmi]]&lt;=24.9,"normal weight",IF(Table13[[#This Row],[bmi]]&lt;=29.9,"overweight","obesity")))</f>
        <v>obesity</v>
      </c>
      <c r="F897">
        <v>0</v>
      </c>
      <c r="G897" t="s">
        <v>10</v>
      </c>
      <c r="H897" t="s">
        <v>8</v>
      </c>
      <c r="I897">
        <v>13063.883</v>
      </c>
      <c r="J897" t="str">
        <f>IF(Table13[[#This Row],[charges($)]]&lt;=10000,"0-10K",IF(Table13[[#This Row],[charges($)]]&lt;=15000,"10k-15k",IF(Table13[[#This Row],[charges($)]]&gt;=20000,"20k+","15k-20k")))</f>
        <v>10k-15k</v>
      </c>
    </row>
    <row r="898" spans="1:10">
      <c r="A898">
        <v>43</v>
      </c>
      <c r="B89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898" t="s">
        <v>6</v>
      </c>
      <c r="D898">
        <v>20.045000000000002</v>
      </c>
      <c r="E898" t="str">
        <f>IF(Table13[[#This Row],[bmi]]&lt;18.5,"under weight",IF(Table13[[#This Row],[bmi]]&lt;=24.9,"normal weight",IF(Table13[[#This Row],[bmi]]&lt;=29.9,"overweight","obesity")))</f>
        <v>normal weight</v>
      </c>
      <c r="F898">
        <v>2</v>
      </c>
      <c r="G898" t="s">
        <v>7</v>
      </c>
      <c r="H898" t="s">
        <v>13</v>
      </c>
      <c r="I898">
        <v>19798.054550000001</v>
      </c>
      <c r="J898" t="str">
        <f>IF(Table13[[#This Row],[charges($)]]&lt;=10000,"0-10K",IF(Table13[[#This Row],[charges($)]]&lt;=15000,"10k-15k",IF(Table13[[#This Row],[charges($)]]&gt;=20000,"20k+","15k-20k")))</f>
        <v>15k-20k</v>
      </c>
    </row>
    <row r="899" spans="1:10">
      <c r="A899">
        <v>19</v>
      </c>
      <c r="B899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899" t="s">
        <v>9</v>
      </c>
      <c r="D899">
        <v>25.555</v>
      </c>
      <c r="E899" t="str">
        <f>IF(Table13[[#This Row],[bmi]]&lt;18.5,"under weight",IF(Table13[[#This Row],[bmi]]&lt;=24.9,"normal weight",IF(Table13[[#This Row],[bmi]]&lt;=29.9,"overweight","obesity")))</f>
        <v>overweight</v>
      </c>
      <c r="F899">
        <v>1</v>
      </c>
      <c r="G899" t="s">
        <v>10</v>
      </c>
      <c r="H899" t="s">
        <v>12</v>
      </c>
      <c r="I899">
        <v>2221.5644499999999</v>
      </c>
      <c r="J899" t="str">
        <f>IF(Table13[[#This Row],[charges($)]]&lt;=10000,"0-10K",IF(Table13[[#This Row],[charges($)]]&lt;=15000,"10k-15k",IF(Table13[[#This Row],[charges($)]]&gt;=20000,"20k+","15k-20k")))</f>
        <v>0-10K</v>
      </c>
    </row>
    <row r="900" spans="1:10">
      <c r="A900">
        <v>18</v>
      </c>
      <c r="B900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900" t="s">
        <v>6</v>
      </c>
      <c r="D900">
        <v>40.26</v>
      </c>
      <c r="E900" t="str">
        <f>IF(Table13[[#This Row],[bmi]]&lt;18.5,"under weight",IF(Table13[[#This Row],[bmi]]&lt;=24.9,"normal weight",IF(Table13[[#This Row],[bmi]]&lt;=29.9,"overweight","obesity")))</f>
        <v>obesity</v>
      </c>
      <c r="F900">
        <v>0</v>
      </c>
      <c r="G900" t="s">
        <v>10</v>
      </c>
      <c r="H900" t="s">
        <v>11</v>
      </c>
      <c r="I900">
        <v>1634.5734</v>
      </c>
      <c r="J900" t="str">
        <f>IF(Table13[[#This Row],[charges($)]]&lt;=10000,"0-10K",IF(Table13[[#This Row],[charges($)]]&lt;=15000,"10k-15k",IF(Table13[[#This Row],[charges($)]]&gt;=20000,"20k+","15k-20k")))</f>
        <v>0-10K</v>
      </c>
    </row>
    <row r="901" spans="1:10">
      <c r="A901">
        <v>19</v>
      </c>
      <c r="B901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901" t="s">
        <v>6</v>
      </c>
      <c r="D901">
        <v>22.515000000000001</v>
      </c>
      <c r="E901" t="str">
        <f>IF(Table13[[#This Row],[bmi]]&lt;18.5,"under weight",IF(Table13[[#This Row],[bmi]]&lt;=24.9,"normal weight",IF(Table13[[#This Row],[bmi]]&lt;=29.9,"overweight","obesity")))</f>
        <v>normal weight</v>
      </c>
      <c r="F901">
        <v>0</v>
      </c>
      <c r="G901" t="s">
        <v>10</v>
      </c>
      <c r="H901" t="s">
        <v>12</v>
      </c>
      <c r="I901">
        <v>2117.3388500000001</v>
      </c>
      <c r="J901" t="str">
        <f>IF(Table13[[#This Row],[charges($)]]&lt;=10000,"0-10K",IF(Table13[[#This Row],[charges($)]]&lt;=15000,"10k-15k",IF(Table13[[#This Row],[charges($)]]&gt;=20000,"20k+","15k-20k")))</f>
        <v>0-10K</v>
      </c>
    </row>
    <row r="902" spans="1:10">
      <c r="A902">
        <v>49</v>
      </c>
      <c r="B90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02" t="s">
        <v>9</v>
      </c>
      <c r="D902">
        <v>22.515000000000001</v>
      </c>
      <c r="E902" t="str">
        <f>IF(Table13[[#This Row],[bmi]]&lt;18.5,"under weight",IF(Table13[[#This Row],[bmi]]&lt;=24.9,"normal weight",IF(Table13[[#This Row],[bmi]]&lt;=29.9,"overweight","obesity")))</f>
        <v>normal weight</v>
      </c>
      <c r="F902">
        <v>0</v>
      </c>
      <c r="G902" t="s">
        <v>10</v>
      </c>
      <c r="H902" t="s">
        <v>13</v>
      </c>
      <c r="I902">
        <v>8688.8588500000005</v>
      </c>
      <c r="J902" t="str">
        <f>IF(Table13[[#This Row],[charges($)]]&lt;=10000,"0-10K",IF(Table13[[#This Row],[charges($)]]&lt;=15000,"10k-15k",IF(Table13[[#This Row],[charges($)]]&gt;=20000,"20k+","15k-20k")))</f>
        <v>0-10K</v>
      </c>
    </row>
    <row r="903" spans="1:10">
      <c r="A903">
        <v>60</v>
      </c>
      <c r="B90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903" t="s">
        <v>9</v>
      </c>
      <c r="D903">
        <v>40.92</v>
      </c>
      <c r="E903" t="str">
        <f>IF(Table13[[#This Row],[bmi]]&lt;18.5,"under weight",IF(Table13[[#This Row],[bmi]]&lt;=24.9,"normal weight",IF(Table13[[#This Row],[bmi]]&lt;=29.9,"overweight","obesity")))</f>
        <v>obesity</v>
      </c>
      <c r="F903">
        <v>0</v>
      </c>
      <c r="G903" t="s">
        <v>7</v>
      </c>
      <c r="H903" t="s">
        <v>11</v>
      </c>
      <c r="I903">
        <v>48673.558799999999</v>
      </c>
      <c r="J903" t="str">
        <f>IF(Table13[[#This Row],[charges($)]]&lt;=10000,"0-10K",IF(Table13[[#This Row],[charges($)]]&lt;=15000,"10k-15k",IF(Table13[[#This Row],[charges($)]]&gt;=20000,"20k+","15k-20k")))</f>
        <v>20k+</v>
      </c>
    </row>
    <row r="904" spans="1:10">
      <c r="A904">
        <v>26</v>
      </c>
      <c r="B90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04" t="s">
        <v>9</v>
      </c>
      <c r="D904">
        <v>27.265000000000001</v>
      </c>
      <c r="E904" t="str">
        <f>IF(Table13[[#This Row],[bmi]]&lt;18.5,"under weight",IF(Table13[[#This Row],[bmi]]&lt;=24.9,"normal weight",IF(Table13[[#This Row],[bmi]]&lt;=29.9,"overweight","obesity")))</f>
        <v>overweight</v>
      </c>
      <c r="F904">
        <v>3</v>
      </c>
      <c r="G904" t="s">
        <v>10</v>
      </c>
      <c r="H904" t="s">
        <v>13</v>
      </c>
      <c r="I904">
        <v>4661.2863500000003</v>
      </c>
      <c r="J904" t="str">
        <f>IF(Table13[[#This Row],[charges($)]]&lt;=10000,"0-10K",IF(Table13[[#This Row],[charges($)]]&lt;=15000,"10k-15k",IF(Table13[[#This Row],[charges($)]]&gt;=20000,"20k+","15k-20k")))</f>
        <v>0-10K</v>
      </c>
    </row>
    <row r="905" spans="1:10">
      <c r="A905">
        <v>49</v>
      </c>
      <c r="B90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05" t="s">
        <v>9</v>
      </c>
      <c r="D905">
        <v>36.85</v>
      </c>
      <c r="E905" t="str">
        <f>IF(Table13[[#This Row],[bmi]]&lt;18.5,"under weight",IF(Table13[[#This Row],[bmi]]&lt;=24.9,"normal weight",IF(Table13[[#This Row],[bmi]]&lt;=29.9,"overweight","obesity")))</f>
        <v>obesity</v>
      </c>
      <c r="F905">
        <v>0</v>
      </c>
      <c r="G905" t="s">
        <v>10</v>
      </c>
      <c r="H905" t="s">
        <v>11</v>
      </c>
      <c r="I905">
        <v>8125.7844999999998</v>
      </c>
      <c r="J905" t="str">
        <f>IF(Table13[[#This Row],[charges($)]]&lt;=10000,"0-10K",IF(Table13[[#This Row],[charges($)]]&lt;=15000,"10k-15k",IF(Table13[[#This Row],[charges($)]]&gt;=20000,"20k+","15k-20k")))</f>
        <v>0-10K</v>
      </c>
    </row>
    <row r="906" spans="1:10">
      <c r="A906">
        <v>60</v>
      </c>
      <c r="B906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906" t="s">
        <v>6</v>
      </c>
      <c r="D906">
        <v>35.1</v>
      </c>
      <c r="E906" t="str">
        <f>IF(Table13[[#This Row],[bmi]]&lt;18.5,"under weight",IF(Table13[[#This Row],[bmi]]&lt;=24.9,"normal weight",IF(Table13[[#This Row],[bmi]]&lt;=29.9,"overweight","obesity")))</f>
        <v>obesity</v>
      </c>
      <c r="F906">
        <v>0</v>
      </c>
      <c r="G906" t="s">
        <v>10</v>
      </c>
      <c r="H906" t="s">
        <v>8</v>
      </c>
      <c r="I906">
        <v>12644.589</v>
      </c>
      <c r="J906" t="str">
        <f>IF(Table13[[#This Row],[charges($)]]&lt;=10000,"0-10K",IF(Table13[[#This Row],[charges($)]]&lt;=15000,"10k-15k",IF(Table13[[#This Row],[charges($)]]&gt;=20000,"20k+","15k-20k")))</f>
        <v>10k-15k</v>
      </c>
    </row>
    <row r="907" spans="1:10">
      <c r="A907">
        <v>26</v>
      </c>
      <c r="B90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07" t="s">
        <v>6</v>
      </c>
      <c r="D907">
        <v>29.355</v>
      </c>
      <c r="E907" t="str">
        <f>IF(Table13[[#This Row],[bmi]]&lt;18.5,"under weight",IF(Table13[[#This Row],[bmi]]&lt;=24.9,"normal weight",IF(Table13[[#This Row],[bmi]]&lt;=29.9,"overweight","obesity")))</f>
        <v>overweight</v>
      </c>
      <c r="F907">
        <v>2</v>
      </c>
      <c r="G907" t="s">
        <v>10</v>
      </c>
      <c r="H907" t="s">
        <v>13</v>
      </c>
      <c r="I907">
        <v>4564.1914500000003</v>
      </c>
      <c r="J907" t="str">
        <f>IF(Table13[[#This Row],[charges($)]]&lt;=10000,"0-10K",IF(Table13[[#This Row],[charges($)]]&lt;=15000,"10k-15k",IF(Table13[[#This Row],[charges($)]]&gt;=20000,"20k+","15k-20k")))</f>
        <v>0-10K</v>
      </c>
    </row>
    <row r="908" spans="1:10">
      <c r="A908">
        <v>27</v>
      </c>
      <c r="B90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08" t="s">
        <v>9</v>
      </c>
      <c r="D908">
        <v>32.585000000000001</v>
      </c>
      <c r="E908" t="str">
        <f>IF(Table13[[#This Row],[bmi]]&lt;18.5,"under weight",IF(Table13[[#This Row],[bmi]]&lt;=24.9,"normal weight",IF(Table13[[#This Row],[bmi]]&lt;=29.9,"overweight","obesity")))</f>
        <v>obesity</v>
      </c>
      <c r="F908">
        <v>3</v>
      </c>
      <c r="G908" t="s">
        <v>10</v>
      </c>
      <c r="H908" t="s">
        <v>13</v>
      </c>
      <c r="I908">
        <v>4846.9201499999999</v>
      </c>
      <c r="J908" t="str">
        <f>IF(Table13[[#This Row],[charges($)]]&lt;=10000,"0-10K",IF(Table13[[#This Row],[charges($)]]&lt;=15000,"10k-15k",IF(Table13[[#This Row],[charges($)]]&gt;=20000,"20k+","15k-20k")))</f>
        <v>0-10K</v>
      </c>
    </row>
    <row r="909" spans="1:10">
      <c r="A909">
        <v>44</v>
      </c>
      <c r="B90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09" t="s">
        <v>6</v>
      </c>
      <c r="D909">
        <v>32.340000000000003</v>
      </c>
      <c r="E909" t="str">
        <f>IF(Table13[[#This Row],[bmi]]&lt;18.5,"under weight",IF(Table13[[#This Row],[bmi]]&lt;=24.9,"normal weight",IF(Table13[[#This Row],[bmi]]&lt;=29.9,"overweight","obesity")))</f>
        <v>obesity</v>
      </c>
      <c r="F909">
        <v>1</v>
      </c>
      <c r="G909" t="s">
        <v>10</v>
      </c>
      <c r="H909" t="s">
        <v>11</v>
      </c>
      <c r="I909">
        <v>7633.7205999999996</v>
      </c>
      <c r="J909" t="str">
        <f>IF(Table13[[#This Row],[charges($)]]&lt;=10000,"0-10K",IF(Table13[[#This Row],[charges($)]]&lt;=15000,"10k-15k",IF(Table13[[#This Row],[charges($)]]&gt;=20000,"20k+","15k-20k")))</f>
        <v>0-10K</v>
      </c>
    </row>
    <row r="910" spans="1:10">
      <c r="A910">
        <v>63</v>
      </c>
      <c r="B910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910" t="s">
        <v>9</v>
      </c>
      <c r="D910">
        <v>39.799999999999997</v>
      </c>
      <c r="E910" t="str">
        <f>IF(Table13[[#This Row],[bmi]]&lt;18.5,"under weight",IF(Table13[[#This Row],[bmi]]&lt;=24.9,"normal weight",IF(Table13[[#This Row],[bmi]]&lt;=29.9,"overweight","obesity")))</f>
        <v>obesity</v>
      </c>
      <c r="F910">
        <v>3</v>
      </c>
      <c r="G910" t="s">
        <v>10</v>
      </c>
      <c r="H910" t="s">
        <v>8</v>
      </c>
      <c r="I910">
        <v>15170.069</v>
      </c>
      <c r="J910" t="str">
        <f>IF(Table13[[#This Row],[charges($)]]&lt;=10000,"0-10K",IF(Table13[[#This Row],[charges($)]]&lt;=15000,"10k-15k",IF(Table13[[#This Row],[charges($)]]&gt;=20000,"20k+","15k-20k")))</f>
        <v>15k-20k</v>
      </c>
    </row>
    <row r="911" spans="1:10">
      <c r="A911">
        <v>32</v>
      </c>
      <c r="B91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11" t="s">
        <v>6</v>
      </c>
      <c r="D911">
        <v>24.6</v>
      </c>
      <c r="E911" t="str">
        <f>IF(Table13[[#This Row],[bmi]]&lt;18.5,"under weight",IF(Table13[[#This Row],[bmi]]&lt;=24.9,"normal weight",IF(Table13[[#This Row],[bmi]]&lt;=29.9,"overweight","obesity")))</f>
        <v>normal weight</v>
      </c>
      <c r="F911">
        <v>0</v>
      </c>
      <c r="G911" t="s">
        <v>7</v>
      </c>
      <c r="H911" t="s">
        <v>8</v>
      </c>
      <c r="I911">
        <v>17496.306</v>
      </c>
      <c r="J911" t="str">
        <f>IF(Table13[[#This Row],[charges($)]]&lt;=10000,"0-10K",IF(Table13[[#This Row],[charges($)]]&lt;=15000,"10k-15k",IF(Table13[[#This Row],[charges($)]]&gt;=20000,"20k+","15k-20k")))</f>
        <v>15k-20k</v>
      </c>
    </row>
    <row r="912" spans="1:10">
      <c r="A912">
        <v>22</v>
      </c>
      <c r="B91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12" t="s">
        <v>9</v>
      </c>
      <c r="D912">
        <v>28.31</v>
      </c>
      <c r="E912" t="str">
        <f>IF(Table13[[#This Row],[bmi]]&lt;18.5,"under weight",IF(Table13[[#This Row],[bmi]]&lt;=24.9,"normal weight",IF(Table13[[#This Row],[bmi]]&lt;=29.9,"overweight","obesity")))</f>
        <v>overweight</v>
      </c>
      <c r="F912">
        <v>1</v>
      </c>
      <c r="G912" t="s">
        <v>10</v>
      </c>
      <c r="H912" t="s">
        <v>12</v>
      </c>
      <c r="I912">
        <v>2639.0428999999999</v>
      </c>
      <c r="J912" t="str">
        <f>IF(Table13[[#This Row],[charges($)]]&lt;=10000,"0-10K",IF(Table13[[#This Row],[charges($)]]&lt;=15000,"10k-15k",IF(Table13[[#This Row],[charges($)]]&gt;=20000,"20k+","15k-20k")))</f>
        <v>0-10K</v>
      </c>
    </row>
    <row r="913" spans="1:10">
      <c r="A913">
        <v>18</v>
      </c>
      <c r="B913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913" t="s">
        <v>9</v>
      </c>
      <c r="D913">
        <v>31.73</v>
      </c>
      <c r="E913" t="str">
        <f>IF(Table13[[#This Row],[bmi]]&lt;18.5,"under weight",IF(Table13[[#This Row],[bmi]]&lt;=24.9,"normal weight",IF(Table13[[#This Row],[bmi]]&lt;=29.9,"overweight","obesity")))</f>
        <v>obesity</v>
      </c>
      <c r="F913">
        <v>0</v>
      </c>
      <c r="G913" t="s">
        <v>7</v>
      </c>
      <c r="H913" t="s">
        <v>13</v>
      </c>
      <c r="I913">
        <v>33732.686699999998</v>
      </c>
      <c r="J913" t="str">
        <f>IF(Table13[[#This Row],[charges($)]]&lt;=10000,"0-10K",IF(Table13[[#This Row],[charges($)]]&lt;=15000,"10k-15k",IF(Table13[[#This Row],[charges($)]]&gt;=20000,"20k+","15k-20k")))</f>
        <v>20k+</v>
      </c>
    </row>
    <row r="914" spans="1:10">
      <c r="A914">
        <v>59</v>
      </c>
      <c r="B91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914" t="s">
        <v>6</v>
      </c>
      <c r="D914">
        <v>26.695</v>
      </c>
      <c r="E914" t="str">
        <f>IF(Table13[[#This Row],[bmi]]&lt;18.5,"under weight",IF(Table13[[#This Row],[bmi]]&lt;=24.9,"normal weight",IF(Table13[[#This Row],[bmi]]&lt;=29.9,"overweight","obesity")))</f>
        <v>overweight</v>
      </c>
      <c r="F914">
        <v>3</v>
      </c>
      <c r="G914" t="s">
        <v>10</v>
      </c>
      <c r="H914" t="s">
        <v>12</v>
      </c>
      <c r="I914">
        <v>14382.709049999999</v>
      </c>
      <c r="J914" t="str">
        <f>IF(Table13[[#This Row],[charges($)]]&lt;=10000,"0-10K",IF(Table13[[#This Row],[charges($)]]&lt;=15000,"10k-15k",IF(Table13[[#This Row],[charges($)]]&gt;=20000,"20k+","15k-20k")))</f>
        <v>10k-15k</v>
      </c>
    </row>
    <row r="915" spans="1:10">
      <c r="A915">
        <v>44</v>
      </c>
      <c r="B91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15" t="s">
        <v>6</v>
      </c>
      <c r="D915">
        <v>27.5</v>
      </c>
      <c r="E915" t="str">
        <f>IF(Table13[[#This Row],[bmi]]&lt;18.5,"under weight",IF(Table13[[#This Row],[bmi]]&lt;=24.9,"normal weight",IF(Table13[[#This Row],[bmi]]&lt;=29.9,"overweight","obesity")))</f>
        <v>overweight</v>
      </c>
      <c r="F915">
        <v>1</v>
      </c>
      <c r="G915" t="s">
        <v>10</v>
      </c>
      <c r="H915" t="s">
        <v>8</v>
      </c>
      <c r="I915">
        <v>7626.9930000000004</v>
      </c>
      <c r="J915" t="str">
        <f>IF(Table13[[#This Row],[charges($)]]&lt;=10000,"0-10K",IF(Table13[[#This Row],[charges($)]]&lt;=15000,"10k-15k",IF(Table13[[#This Row],[charges($)]]&gt;=20000,"20k+","15k-20k")))</f>
        <v>0-10K</v>
      </c>
    </row>
    <row r="916" spans="1:10">
      <c r="A916">
        <v>33</v>
      </c>
      <c r="B91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16" t="s">
        <v>9</v>
      </c>
      <c r="D916">
        <v>24.605</v>
      </c>
      <c r="E916" t="str">
        <f>IF(Table13[[#This Row],[bmi]]&lt;18.5,"under weight",IF(Table13[[#This Row],[bmi]]&lt;=24.9,"normal weight",IF(Table13[[#This Row],[bmi]]&lt;=29.9,"overweight","obesity")))</f>
        <v>normal weight</v>
      </c>
      <c r="F916">
        <v>2</v>
      </c>
      <c r="G916" t="s">
        <v>10</v>
      </c>
      <c r="H916" t="s">
        <v>12</v>
      </c>
      <c r="I916">
        <v>5257.5079500000002</v>
      </c>
      <c r="J916" t="str">
        <f>IF(Table13[[#This Row],[charges($)]]&lt;=10000,"0-10K",IF(Table13[[#This Row],[charges($)]]&lt;=15000,"10k-15k",IF(Table13[[#This Row],[charges($)]]&gt;=20000,"20k+","15k-20k")))</f>
        <v>0-10K</v>
      </c>
    </row>
    <row r="917" spans="1:10">
      <c r="A917">
        <v>24</v>
      </c>
      <c r="B91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17" t="s">
        <v>6</v>
      </c>
      <c r="D917">
        <v>33.99</v>
      </c>
      <c r="E917" t="str">
        <f>IF(Table13[[#This Row],[bmi]]&lt;18.5,"under weight",IF(Table13[[#This Row],[bmi]]&lt;=24.9,"normal weight",IF(Table13[[#This Row],[bmi]]&lt;=29.9,"overweight","obesity")))</f>
        <v>obesity</v>
      </c>
      <c r="F917">
        <v>0</v>
      </c>
      <c r="G917" t="s">
        <v>10</v>
      </c>
      <c r="H917" t="s">
        <v>11</v>
      </c>
      <c r="I917">
        <v>2473.3341</v>
      </c>
      <c r="J917" t="str">
        <f>IF(Table13[[#This Row],[charges($)]]&lt;=10000,"0-10K",IF(Table13[[#This Row],[charges($)]]&lt;=15000,"10k-15k",IF(Table13[[#This Row],[charges($)]]&gt;=20000,"20k+","15k-20k")))</f>
        <v>0-10K</v>
      </c>
    </row>
    <row r="918" spans="1:10">
      <c r="A918">
        <v>43</v>
      </c>
      <c r="B91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18" t="s">
        <v>6</v>
      </c>
      <c r="D918">
        <v>26.885000000000002</v>
      </c>
      <c r="E918" t="str">
        <f>IF(Table13[[#This Row],[bmi]]&lt;18.5,"under weight",IF(Table13[[#This Row],[bmi]]&lt;=24.9,"normal weight",IF(Table13[[#This Row],[bmi]]&lt;=29.9,"overweight","obesity")))</f>
        <v>overweight</v>
      </c>
      <c r="F918">
        <v>0</v>
      </c>
      <c r="G918" t="s">
        <v>7</v>
      </c>
      <c r="H918" t="s">
        <v>12</v>
      </c>
      <c r="I918">
        <v>21774.32215</v>
      </c>
      <c r="J918" t="str">
        <f>IF(Table13[[#This Row],[charges($)]]&lt;=10000,"0-10K",IF(Table13[[#This Row],[charges($)]]&lt;=15000,"10k-15k",IF(Table13[[#This Row],[charges($)]]&gt;=20000,"20k+","15k-20k")))</f>
        <v>20k+</v>
      </c>
    </row>
    <row r="919" spans="1:10">
      <c r="A919">
        <v>45</v>
      </c>
      <c r="B91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19" t="s">
        <v>9</v>
      </c>
      <c r="D919">
        <v>22.895</v>
      </c>
      <c r="E919" t="str">
        <f>IF(Table13[[#This Row],[bmi]]&lt;18.5,"under weight",IF(Table13[[#This Row],[bmi]]&lt;=24.9,"normal weight",IF(Table13[[#This Row],[bmi]]&lt;=29.9,"overweight","obesity")))</f>
        <v>normal weight</v>
      </c>
      <c r="F919">
        <v>0</v>
      </c>
      <c r="G919" t="s">
        <v>7</v>
      </c>
      <c r="H919" t="s">
        <v>13</v>
      </c>
      <c r="I919">
        <v>35069.374519999998</v>
      </c>
      <c r="J919" t="str">
        <f>IF(Table13[[#This Row],[charges($)]]&lt;=10000,"0-10K",IF(Table13[[#This Row],[charges($)]]&lt;=15000,"10k-15k",IF(Table13[[#This Row],[charges($)]]&gt;=20000,"20k+","15k-20k")))</f>
        <v>20k+</v>
      </c>
    </row>
    <row r="920" spans="1:10">
      <c r="A920">
        <v>61</v>
      </c>
      <c r="B920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920" t="s">
        <v>6</v>
      </c>
      <c r="D920">
        <v>28.2</v>
      </c>
      <c r="E920" t="str">
        <f>IF(Table13[[#This Row],[bmi]]&lt;18.5,"under weight",IF(Table13[[#This Row],[bmi]]&lt;=24.9,"normal weight",IF(Table13[[#This Row],[bmi]]&lt;=29.9,"overweight","obesity")))</f>
        <v>overweight</v>
      </c>
      <c r="F920">
        <v>0</v>
      </c>
      <c r="G920" t="s">
        <v>10</v>
      </c>
      <c r="H920" t="s">
        <v>8</v>
      </c>
      <c r="I920">
        <v>13041.921</v>
      </c>
      <c r="J920" t="str">
        <f>IF(Table13[[#This Row],[charges($)]]&lt;=10000,"0-10K",IF(Table13[[#This Row],[charges($)]]&lt;=15000,"10k-15k",IF(Table13[[#This Row],[charges($)]]&gt;=20000,"20k+","15k-20k")))</f>
        <v>10k-15k</v>
      </c>
    </row>
    <row r="921" spans="1:10">
      <c r="A921">
        <v>35</v>
      </c>
      <c r="B92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21" t="s">
        <v>6</v>
      </c>
      <c r="D921">
        <v>34.21</v>
      </c>
      <c r="E921" t="str">
        <f>IF(Table13[[#This Row],[bmi]]&lt;18.5,"under weight",IF(Table13[[#This Row],[bmi]]&lt;=24.9,"normal weight",IF(Table13[[#This Row],[bmi]]&lt;=29.9,"overweight","obesity")))</f>
        <v>obesity</v>
      </c>
      <c r="F921">
        <v>1</v>
      </c>
      <c r="G921" t="s">
        <v>10</v>
      </c>
      <c r="H921" t="s">
        <v>11</v>
      </c>
      <c r="I921">
        <v>5245.2268999999997</v>
      </c>
      <c r="J921" t="str">
        <f>IF(Table13[[#This Row],[charges($)]]&lt;=10000,"0-10K",IF(Table13[[#This Row],[charges($)]]&lt;=15000,"10k-15k",IF(Table13[[#This Row],[charges($)]]&gt;=20000,"20k+","15k-20k")))</f>
        <v>0-10K</v>
      </c>
    </row>
    <row r="922" spans="1:10">
      <c r="A922">
        <v>62</v>
      </c>
      <c r="B922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922" t="s">
        <v>6</v>
      </c>
      <c r="D922">
        <v>25</v>
      </c>
      <c r="E922" t="str">
        <f>IF(Table13[[#This Row],[bmi]]&lt;18.5,"under weight",IF(Table13[[#This Row],[bmi]]&lt;=24.9,"normal weight",IF(Table13[[#This Row],[bmi]]&lt;=29.9,"overweight","obesity")))</f>
        <v>overweight</v>
      </c>
      <c r="F922">
        <v>0</v>
      </c>
      <c r="G922" t="s">
        <v>10</v>
      </c>
      <c r="H922" t="s">
        <v>8</v>
      </c>
      <c r="I922">
        <v>13451.121999999999</v>
      </c>
      <c r="J922" t="str">
        <f>IF(Table13[[#This Row],[charges($)]]&lt;=10000,"0-10K",IF(Table13[[#This Row],[charges($)]]&lt;=15000,"10k-15k",IF(Table13[[#This Row],[charges($)]]&gt;=20000,"20k+","15k-20k")))</f>
        <v>10k-15k</v>
      </c>
    </row>
    <row r="923" spans="1:10">
      <c r="A923">
        <v>62</v>
      </c>
      <c r="B923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923" t="s">
        <v>6</v>
      </c>
      <c r="D923">
        <v>33.200000000000003</v>
      </c>
      <c r="E923" t="str">
        <f>IF(Table13[[#This Row],[bmi]]&lt;18.5,"under weight",IF(Table13[[#This Row],[bmi]]&lt;=24.9,"normal weight",IF(Table13[[#This Row],[bmi]]&lt;=29.9,"overweight","obesity")))</f>
        <v>obesity</v>
      </c>
      <c r="F923">
        <v>0</v>
      </c>
      <c r="G923" t="s">
        <v>10</v>
      </c>
      <c r="H923" t="s">
        <v>8</v>
      </c>
      <c r="I923">
        <v>13462.52</v>
      </c>
      <c r="J923" t="str">
        <f>IF(Table13[[#This Row],[charges($)]]&lt;=10000,"0-10K",IF(Table13[[#This Row],[charges($)]]&lt;=15000,"10k-15k",IF(Table13[[#This Row],[charges($)]]&gt;=20000,"20k+","15k-20k")))</f>
        <v>10k-15k</v>
      </c>
    </row>
    <row r="924" spans="1:10">
      <c r="A924">
        <v>38</v>
      </c>
      <c r="B924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24" t="s">
        <v>9</v>
      </c>
      <c r="D924">
        <v>31</v>
      </c>
      <c r="E924" t="str">
        <f>IF(Table13[[#This Row],[bmi]]&lt;18.5,"under weight",IF(Table13[[#This Row],[bmi]]&lt;=24.9,"normal weight",IF(Table13[[#This Row],[bmi]]&lt;=29.9,"overweight","obesity")))</f>
        <v>obesity</v>
      </c>
      <c r="F924">
        <v>1</v>
      </c>
      <c r="G924" t="s">
        <v>10</v>
      </c>
      <c r="H924" t="s">
        <v>8</v>
      </c>
      <c r="I924">
        <v>5488.2619999999997</v>
      </c>
      <c r="J924" t="str">
        <f>IF(Table13[[#This Row],[charges($)]]&lt;=10000,"0-10K",IF(Table13[[#This Row],[charges($)]]&lt;=15000,"10k-15k",IF(Table13[[#This Row],[charges($)]]&gt;=20000,"20k+","15k-20k")))</f>
        <v>0-10K</v>
      </c>
    </row>
    <row r="925" spans="1:10">
      <c r="A925">
        <v>34</v>
      </c>
      <c r="B92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25" t="s">
        <v>9</v>
      </c>
      <c r="D925">
        <v>35.814999999999998</v>
      </c>
      <c r="E925" t="str">
        <f>IF(Table13[[#This Row],[bmi]]&lt;18.5,"under weight",IF(Table13[[#This Row],[bmi]]&lt;=24.9,"normal weight",IF(Table13[[#This Row],[bmi]]&lt;=29.9,"overweight","obesity")))</f>
        <v>obesity</v>
      </c>
      <c r="F925">
        <v>0</v>
      </c>
      <c r="G925" t="s">
        <v>10</v>
      </c>
      <c r="H925" t="s">
        <v>12</v>
      </c>
      <c r="I925">
        <v>4320.4108500000002</v>
      </c>
      <c r="J925" t="str">
        <f>IF(Table13[[#This Row],[charges($)]]&lt;=10000,"0-10K",IF(Table13[[#This Row],[charges($)]]&lt;=15000,"10k-15k",IF(Table13[[#This Row],[charges($)]]&gt;=20000,"20k+","15k-20k")))</f>
        <v>0-10K</v>
      </c>
    </row>
    <row r="926" spans="1:10">
      <c r="A926">
        <v>43</v>
      </c>
      <c r="B92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26" t="s">
        <v>9</v>
      </c>
      <c r="D926">
        <v>23.2</v>
      </c>
      <c r="E926" t="str">
        <f>IF(Table13[[#This Row],[bmi]]&lt;18.5,"under weight",IF(Table13[[#This Row],[bmi]]&lt;=24.9,"normal weight",IF(Table13[[#This Row],[bmi]]&lt;=29.9,"overweight","obesity")))</f>
        <v>normal weight</v>
      </c>
      <c r="F926">
        <v>0</v>
      </c>
      <c r="G926" t="s">
        <v>10</v>
      </c>
      <c r="H926" t="s">
        <v>8</v>
      </c>
      <c r="I926">
        <v>6250.4350000000004</v>
      </c>
      <c r="J926" t="str">
        <f>IF(Table13[[#This Row],[charges($)]]&lt;=10000,"0-10K",IF(Table13[[#This Row],[charges($)]]&lt;=15000,"10k-15k",IF(Table13[[#This Row],[charges($)]]&gt;=20000,"20k+","15k-20k")))</f>
        <v>0-10K</v>
      </c>
    </row>
    <row r="927" spans="1:10">
      <c r="A927">
        <v>50</v>
      </c>
      <c r="B92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27" t="s">
        <v>9</v>
      </c>
      <c r="D927">
        <v>32.11</v>
      </c>
      <c r="E927" t="str">
        <f>IF(Table13[[#This Row],[bmi]]&lt;18.5,"under weight",IF(Table13[[#This Row],[bmi]]&lt;=24.9,"normal weight",IF(Table13[[#This Row],[bmi]]&lt;=29.9,"overweight","obesity")))</f>
        <v>obesity</v>
      </c>
      <c r="F927">
        <v>2</v>
      </c>
      <c r="G927" t="s">
        <v>10</v>
      </c>
      <c r="H927" t="s">
        <v>13</v>
      </c>
      <c r="I927">
        <v>25333.332839999999</v>
      </c>
      <c r="J927" t="str">
        <f>IF(Table13[[#This Row],[charges($)]]&lt;=10000,"0-10K",IF(Table13[[#This Row],[charges($)]]&lt;=15000,"10k-15k",IF(Table13[[#This Row],[charges($)]]&gt;=20000,"20k+","15k-20k")))</f>
        <v>20k+</v>
      </c>
    </row>
    <row r="928" spans="1:10">
      <c r="A928">
        <v>19</v>
      </c>
      <c r="B928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928" t="s">
        <v>6</v>
      </c>
      <c r="D928">
        <v>23.4</v>
      </c>
      <c r="E928" t="str">
        <f>IF(Table13[[#This Row],[bmi]]&lt;18.5,"under weight",IF(Table13[[#This Row],[bmi]]&lt;=24.9,"normal weight",IF(Table13[[#This Row],[bmi]]&lt;=29.9,"overweight","obesity")))</f>
        <v>normal weight</v>
      </c>
      <c r="F928">
        <v>2</v>
      </c>
      <c r="G928" t="s">
        <v>10</v>
      </c>
      <c r="H928" t="s">
        <v>8</v>
      </c>
      <c r="I928">
        <v>2913.569</v>
      </c>
      <c r="J928" t="str">
        <f>IF(Table13[[#This Row],[charges($)]]&lt;=10000,"0-10K",IF(Table13[[#This Row],[charges($)]]&lt;=15000,"10k-15k",IF(Table13[[#This Row],[charges($)]]&gt;=20000,"20k+","15k-20k")))</f>
        <v>0-10K</v>
      </c>
    </row>
    <row r="929" spans="1:10">
      <c r="A929">
        <v>57</v>
      </c>
      <c r="B92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929" t="s">
        <v>6</v>
      </c>
      <c r="D929">
        <v>20.100000000000001</v>
      </c>
      <c r="E929" t="str">
        <f>IF(Table13[[#This Row],[bmi]]&lt;18.5,"under weight",IF(Table13[[#This Row],[bmi]]&lt;=24.9,"normal weight",IF(Table13[[#This Row],[bmi]]&lt;=29.9,"overweight","obesity")))</f>
        <v>normal weight</v>
      </c>
      <c r="F929">
        <v>1</v>
      </c>
      <c r="G929" t="s">
        <v>10</v>
      </c>
      <c r="H929" t="s">
        <v>8</v>
      </c>
      <c r="I929">
        <v>12032.325999999999</v>
      </c>
      <c r="J929" t="str">
        <f>IF(Table13[[#This Row],[charges($)]]&lt;=10000,"0-10K",IF(Table13[[#This Row],[charges($)]]&lt;=15000,"10k-15k",IF(Table13[[#This Row],[charges($)]]&gt;=20000,"20k+","15k-20k")))</f>
        <v>10k-15k</v>
      </c>
    </row>
    <row r="930" spans="1:10">
      <c r="A930">
        <v>62</v>
      </c>
      <c r="B930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930" t="s">
        <v>6</v>
      </c>
      <c r="D930">
        <v>39.159999999999997</v>
      </c>
      <c r="E930" t="str">
        <f>IF(Table13[[#This Row],[bmi]]&lt;18.5,"under weight",IF(Table13[[#This Row],[bmi]]&lt;=24.9,"normal weight",IF(Table13[[#This Row],[bmi]]&lt;=29.9,"overweight","obesity")))</f>
        <v>obesity</v>
      </c>
      <c r="F930">
        <v>0</v>
      </c>
      <c r="G930" t="s">
        <v>10</v>
      </c>
      <c r="H930" t="s">
        <v>11</v>
      </c>
      <c r="I930">
        <v>13470.804400000001</v>
      </c>
      <c r="J930" t="str">
        <f>IF(Table13[[#This Row],[charges($)]]&lt;=10000,"0-10K",IF(Table13[[#This Row],[charges($)]]&lt;=15000,"10k-15k",IF(Table13[[#This Row],[charges($)]]&gt;=20000,"20k+","15k-20k")))</f>
        <v>10k-15k</v>
      </c>
    </row>
    <row r="931" spans="1:10">
      <c r="A931">
        <v>41</v>
      </c>
      <c r="B93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31" t="s">
        <v>9</v>
      </c>
      <c r="D931">
        <v>34.21</v>
      </c>
      <c r="E931" t="str">
        <f>IF(Table13[[#This Row],[bmi]]&lt;18.5,"under weight",IF(Table13[[#This Row],[bmi]]&lt;=24.9,"normal weight",IF(Table13[[#This Row],[bmi]]&lt;=29.9,"overweight","obesity")))</f>
        <v>obesity</v>
      </c>
      <c r="F931">
        <v>1</v>
      </c>
      <c r="G931" t="s">
        <v>10</v>
      </c>
      <c r="H931" t="s">
        <v>11</v>
      </c>
      <c r="I931">
        <v>6289.7548999999999</v>
      </c>
      <c r="J931" t="str">
        <f>IF(Table13[[#This Row],[charges($)]]&lt;=10000,"0-10K",IF(Table13[[#This Row],[charges($)]]&lt;=15000,"10k-15k",IF(Table13[[#This Row],[charges($)]]&gt;=20000,"20k+","15k-20k")))</f>
        <v>0-10K</v>
      </c>
    </row>
    <row r="932" spans="1:10">
      <c r="A932">
        <v>26</v>
      </c>
      <c r="B93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32" t="s">
        <v>9</v>
      </c>
      <c r="D932">
        <v>46.53</v>
      </c>
      <c r="E932" t="str">
        <f>IF(Table13[[#This Row],[bmi]]&lt;18.5,"under weight",IF(Table13[[#This Row],[bmi]]&lt;=24.9,"normal weight",IF(Table13[[#This Row],[bmi]]&lt;=29.9,"overweight","obesity")))</f>
        <v>obesity</v>
      </c>
      <c r="F932">
        <v>1</v>
      </c>
      <c r="G932" t="s">
        <v>10</v>
      </c>
      <c r="H932" t="s">
        <v>11</v>
      </c>
      <c r="I932">
        <v>2927.0646999999999</v>
      </c>
      <c r="J932" t="str">
        <f>IF(Table13[[#This Row],[charges($)]]&lt;=10000,"0-10K",IF(Table13[[#This Row],[charges($)]]&lt;=15000,"10k-15k",IF(Table13[[#This Row],[charges($)]]&gt;=20000,"20k+","15k-20k")))</f>
        <v>0-10K</v>
      </c>
    </row>
    <row r="933" spans="1:10">
      <c r="A933">
        <v>39</v>
      </c>
      <c r="B93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33" t="s">
        <v>6</v>
      </c>
      <c r="D933">
        <v>32.5</v>
      </c>
      <c r="E933" t="str">
        <f>IF(Table13[[#This Row],[bmi]]&lt;18.5,"under weight",IF(Table13[[#This Row],[bmi]]&lt;=24.9,"normal weight",IF(Table13[[#This Row],[bmi]]&lt;=29.9,"overweight","obesity")))</f>
        <v>obesity</v>
      </c>
      <c r="F933">
        <v>1</v>
      </c>
      <c r="G933" t="s">
        <v>10</v>
      </c>
      <c r="H933" t="s">
        <v>8</v>
      </c>
      <c r="I933">
        <v>6238.2979999999998</v>
      </c>
      <c r="J933" t="str">
        <f>IF(Table13[[#This Row],[charges($)]]&lt;=10000,"0-10K",IF(Table13[[#This Row],[charges($)]]&lt;=15000,"10k-15k",IF(Table13[[#This Row],[charges($)]]&gt;=20000,"20k+","15k-20k")))</f>
        <v>0-10K</v>
      </c>
    </row>
    <row r="934" spans="1:10">
      <c r="A934">
        <v>46</v>
      </c>
      <c r="B93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34" t="s">
        <v>9</v>
      </c>
      <c r="D934">
        <v>25.8</v>
      </c>
      <c r="E934" t="str">
        <f>IF(Table13[[#This Row],[bmi]]&lt;18.5,"under weight",IF(Table13[[#This Row],[bmi]]&lt;=24.9,"normal weight",IF(Table13[[#This Row],[bmi]]&lt;=29.9,"overweight","obesity")))</f>
        <v>overweight</v>
      </c>
      <c r="F934">
        <v>5</v>
      </c>
      <c r="G934" t="s">
        <v>10</v>
      </c>
      <c r="H934" t="s">
        <v>8</v>
      </c>
      <c r="I934">
        <v>10096.969999999999</v>
      </c>
      <c r="J934" t="str">
        <f>IF(Table13[[#This Row],[charges($)]]&lt;=10000,"0-10K",IF(Table13[[#This Row],[charges($)]]&lt;=15000,"10k-15k",IF(Table13[[#This Row],[charges($)]]&gt;=20000,"20k+","15k-20k")))</f>
        <v>10k-15k</v>
      </c>
    </row>
    <row r="935" spans="1:10">
      <c r="A935">
        <v>45</v>
      </c>
      <c r="B93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35" t="s">
        <v>6</v>
      </c>
      <c r="D935">
        <v>35.299999999999997</v>
      </c>
      <c r="E935" t="str">
        <f>IF(Table13[[#This Row],[bmi]]&lt;18.5,"under weight",IF(Table13[[#This Row],[bmi]]&lt;=24.9,"normal weight",IF(Table13[[#This Row],[bmi]]&lt;=29.9,"overweight","obesity")))</f>
        <v>obesity</v>
      </c>
      <c r="F935">
        <v>0</v>
      </c>
      <c r="G935" t="s">
        <v>10</v>
      </c>
      <c r="H935" t="s">
        <v>8</v>
      </c>
      <c r="I935">
        <v>7348.1419999999998</v>
      </c>
      <c r="J935" t="str">
        <f>IF(Table13[[#This Row],[charges($)]]&lt;=10000,"0-10K",IF(Table13[[#This Row],[charges($)]]&lt;=15000,"10k-15k",IF(Table13[[#This Row],[charges($)]]&gt;=20000,"20k+","15k-20k")))</f>
        <v>0-10K</v>
      </c>
    </row>
    <row r="936" spans="1:10">
      <c r="A936">
        <v>32</v>
      </c>
      <c r="B93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36" t="s">
        <v>9</v>
      </c>
      <c r="D936">
        <v>37.18</v>
      </c>
      <c r="E936" t="str">
        <f>IF(Table13[[#This Row],[bmi]]&lt;18.5,"under weight",IF(Table13[[#This Row],[bmi]]&lt;=24.9,"normal weight",IF(Table13[[#This Row],[bmi]]&lt;=29.9,"overweight","obesity")))</f>
        <v>obesity</v>
      </c>
      <c r="F936">
        <v>2</v>
      </c>
      <c r="G936" t="s">
        <v>10</v>
      </c>
      <c r="H936" t="s">
        <v>11</v>
      </c>
      <c r="I936">
        <v>4673.3922000000002</v>
      </c>
      <c r="J936" t="str">
        <f>IF(Table13[[#This Row],[charges($)]]&lt;=10000,"0-10K",IF(Table13[[#This Row],[charges($)]]&lt;=15000,"10k-15k",IF(Table13[[#This Row],[charges($)]]&gt;=20000,"20k+","15k-20k")))</f>
        <v>0-10K</v>
      </c>
    </row>
    <row r="937" spans="1:10">
      <c r="A937">
        <v>59</v>
      </c>
      <c r="B93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937" t="s">
        <v>6</v>
      </c>
      <c r="D937">
        <v>27.5</v>
      </c>
      <c r="E937" t="str">
        <f>IF(Table13[[#This Row],[bmi]]&lt;18.5,"under weight",IF(Table13[[#This Row],[bmi]]&lt;=24.9,"normal weight",IF(Table13[[#This Row],[bmi]]&lt;=29.9,"overweight","obesity")))</f>
        <v>overweight</v>
      </c>
      <c r="F937">
        <v>0</v>
      </c>
      <c r="G937" t="s">
        <v>10</v>
      </c>
      <c r="H937" t="s">
        <v>8</v>
      </c>
      <c r="I937">
        <v>12233.828</v>
      </c>
      <c r="J937" t="str">
        <f>IF(Table13[[#This Row],[charges($)]]&lt;=10000,"0-10K",IF(Table13[[#This Row],[charges($)]]&lt;=15000,"10k-15k",IF(Table13[[#This Row],[charges($)]]&gt;=20000,"20k+","15k-20k")))</f>
        <v>10k-15k</v>
      </c>
    </row>
    <row r="938" spans="1:10">
      <c r="A938">
        <v>44</v>
      </c>
      <c r="B93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38" t="s">
        <v>9</v>
      </c>
      <c r="D938">
        <v>29.734999999999999</v>
      </c>
      <c r="E938" t="str">
        <f>IF(Table13[[#This Row],[bmi]]&lt;18.5,"under weight",IF(Table13[[#This Row],[bmi]]&lt;=24.9,"normal weight",IF(Table13[[#This Row],[bmi]]&lt;=29.9,"overweight","obesity")))</f>
        <v>overweight</v>
      </c>
      <c r="F938">
        <v>2</v>
      </c>
      <c r="G938" t="s">
        <v>10</v>
      </c>
      <c r="H938" t="s">
        <v>13</v>
      </c>
      <c r="I938">
        <v>32108.662820000001</v>
      </c>
      <c r="J938" t="str">
        <f>IF(Table13[[#This Row],[charges($)]]&lt;=10000,"0-10K",IF(Table13[[#This Row],[charges($)]]&lt;=15000,"10k-15k",IF(Table13[[#This Row],[charges($)]]&gt;=20000,"20k+","15k-20k")))</f>
        <v>20k+</v>
      </c>
    </row>
    <row r="939" spans="1:10">
      <c r="A939">
        <v>39</v>
      </c>
      <c r="B93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39" t="s">
        <v>6</v>
      </c>
      <c r="D939">
        <v>24.225000000000001</v>
      </c>
      <c r="E939" t="str">
        <f>IF(Table13[[#This Row],[bmi]]&lt;18.5,"under weight",IF(Table13[[#This Row],[bmi]]&lt;=24.9,"normal weight",IF(Table13[[#This Row],[bmi]]&lt;=29.9,"overweight","obesity")))</f>
        <v>normal weight</v>
      </c>
      <c r="F939">
        <v>5</v>
      </c>
      <c r="G939" t="s">
        <v>10</v>
      </c>
      <c r="H939" t="s">
        <v>12</v>
      </c>
      <c r="I939">
        <v>8965.7957499999993</v>
      </c>
      <c r="J939" t="str">
        <f>IF(Table13[[#This Row],[charges($)]]&lt;=10000,"0-10K",IF(Table13[[#This Row],[charges($)]]&lt;=15000,"10k-15k",IF(Table13[[#This Row],[charges($)]]&gt;=20000,"20k+","15k-20k")))</f>
        <v>0-10K</v>
      </c>
    </row>
    <row r="940" spans="1:10">
      <c r="A940">
        <v>18</v>
      </c>
      <c r="B940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940" t="s">
        <v>9</v>
      </c>
      <c r="D940">
        <v>26.18</v>
      </c>
      <c r="E940" t="str">
        <f>IF(Table13[[#This Row],[bmi]]&lt;18.5,"under weight",IF(Table13[[#This Row],[bmi]]&lt;=24.9,"normal weight",IF(Table13[[#This Row],[bmi]]&lt;=29.9,"overweight","obesity")))</f>
        <v>overweight</v>
      </c>
      <c r="F940">
        <v>2</v>
      </c>
      <c r="G940" t="s">
        <v>10</v>
      </c>
      <c r="H940" t="s">
        <v>11</v>
      </c>
      <c r="I940">
        <v>2304.0021999999999</v>
      </c>
      <c r="J940" t="str">
        <f>IF(Table13[[#This Row],[charges($)]]&lt;=10000,"0-10K",IF(Table13[[#This Row],[charges($)]]&lt;=15000,"10k-15k",IF(Table13[[#This Row],[charges($)]]&gt;=20000,"20k+","15k-20k")))</f>
        <v>0-10K</v>
      </c>
    </row>
    <row r="941" spans="1:10">
      <c r="A941">
        <v>53</v>
      </c>
      <c r="B94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941" t="s">
        <v>9</v>
      </c>
      <c r="D941">
        <v>29.48</v>
      </c>
      <c r="E941" t="str">
        <f>IF(Table13[[#This Row],[bmi]]&lt;18.5,"under weight",IF(Table13[[#This Row],[bmi]]&lt;=24.9,"normal weight",IF(Table13[[#This Row],[bmi]]&lt;=29.9,"overweight","obesity")))</f>
        <v>overweight</v>
      </c>
      <c r="F941">
        <v>0</v>
      </c>
      <c r="G941" t="s">
        <v>10</v>
      </c>
      <c r="H941" t="s">
        <v>11</v>
      </c>
      <c r="I941">
        <v>9487.6442000000006</v>
      </c>
      <c r="J941" t="str">
        <f>IF(Table13[[#This Row],[charges($)]]&lt;=10000,"0-10K",IF(Table13[[#This Row],[charges($)]]&lt;=15000,"10k-15k",IF(Table13[[#This Row],[charges($)]]&gt;=20000,"20k+","15k-20k")))</f>
        <v>0-10K</v>
      </c>
    </row>
    <row r="942" spans="1:10">
      <c r="A942">
        <v>18</v>
      </c>
      <c r="B942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942" t="s">
        <v>9</v>
      </c>
      <c r="D942">
        <v>23.21</v>
      </c>
      <c r="E942" t="str">
        <f>IF(Table13[[#This Row],[bmi]]&lt;18.5,"under weight",IF(Table13[[#This Row],[bmi]]&lt;=24.9,"normal weight",IF(Table13[[#This Row],[bmi]]&lt;=29.9,"overweight","obesity")))</f>
        <v>normal weight</v>
      </c>
      <c r="F942">
        <v>0</v>
      </c>
      <c r="G942" t="s">
        <v>10</v>
      </c>
      <c r="H942" t="s">
        <v>11</v>
      </c>
      <c r="I942">
        <v>1121.8739</v>
      </c>
      <c r="J942" t="str">
        <f>IF(Table13[[#This Row],[charges($)]]&lt;=10000,"0-10K",IF(Table13[[#This Row],[charges($)]]&lt;=15000,"10k-15k",IF(Table13[[#This Row],[charges($)]]&gt;=20000,"20k+","15k-20k")))</f>
        <v>0-10K</v>
      </c>
    </row>
    <row r="943" spans="1:10">
      <c r="A943">
        <v>50</v>
      </c>
      <c r="B94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43" t="s">
        <v>6</v>
      </c>
      <c r="D943">
        <v>46.09</v>
      </c>
      <c r="E943" t="str">
        <f>IF(Table13[[#This Row],[bmi]]&lt;18.5,"under weight",IF(Table13[[#This Row],[bmi]]&lt;=24.9,"normal weight",IF(Table13[[#This Row],[bmi]]&lt;=29.9,"overweight","obesity")))</f>
        <v>obesity</v>
      </c>
      <c r="F943">
        <v>1</v>
      </c>
      <c r="G943" t="s">
        <v>10</v>
      </c>
      <c r="H943" t="s">
        <v>11</v>
      </c>
      <c r="I943">
        <v>9549.5650999999998</v>
      </c>
      <c r="J943" t="str">
        <f>IF(Table13[[#This Row],[charges($)]]&lt;=10000,"0-10K",IF(Table13[[#This Row],[charges($)]]&lt;=15000,"10k-15k",IF(Table13[[#This Row],[charges($)]]&gt;=20000,"20k+","15k-20k")))</f>
        <v>0-10K</v>
      </c>
    </row>
    <row r="944" spans="1:10">
      <c r="A944">
        <v>18</v>
      </c>
      <c r="B944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944" t="s">
        <v>6</v>
      </c>
      <c r="D944">
        <v>40.185000000000002</v>
      </c>
      <c r="E944" t="str">
        <f>IF(Table13[[#This Row],[bmi]]&lt;18.5,"under weight",IF(Table13[[#This Row],[bmi]]&lt;=24.9,"normal weight",IF(Table13[[#This Row],[bmi]]&lt;=29.9,"overweight","obesity")))</f>
        <v>obesity</v>
      </c>
      <c r="F944">
        <v>0</v>
      </c>
      <c r="G944" t="s">
        <v>10</v>
      </c>
      <c r="H944" t="s">
        <v>13</v>
      </c>
      <c r="I944">
        <v>2217.4691499999999</v>
      </c>
      <c r="J944" t="str">
        <f>IF(Table13[[#This Row],[charges($)]]&lt;=10000,"0-10K",IF(Table13[[#This Row],[charges($)]]&lt;=15000,"10k-15k",IF(Table13[[#This Row],[charges($)]]&gt;=20000,"20k+","15k-20k")))</f>
        <v>0-10K</v>
      </c>
    </row>
    <row r="945" spans="1:10">
      <c r="A945">
        <v>19</v>
      </c>
      <c r="B945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945" t="s">
        <v>9</v>
      </c>
      <c r="D945">
        <v>22.61</v>
      </c>
      <c r="E945" t="str">
        <f>IF(Table13[[#This Row],[bmi]]&lt;18.5,"under weight",IF(Table13[[#This Row],[bmi]]&lt;=24.9,"normal weight",IF(Table13[[#This Row],[bmi]]&lt;=29.9,"overweight","obesity")))</f>
        <v>normal weight</v>
      </c>
      <c r="F945">
        <v>0</v>
      </c>
      <c r="G945" t="s">
        <v>10</v>
      </c>
      <c r="H945" t="s">
        <v>12</v>
      </c>
      <c r="I945">
        <v>1628.4709</v>
      </c>
      <c r="J945" t="str">
        <f>IF(Table13[[#This Row],[charges($)]]&lt;=10000,"0-10K",IF(Table13[[#This Row],[charges($)]]&lt;=15000,"10k-15k",IF(Table13[[#This Row],[charges($)]]&gt;=20000,"20k+","15k-20k")))</f>
        <v>0-10K</v>
      </c>
    </row>
    <row r="946" spans="1:10">
      <c r="A946">
        <v>62</v>
      </c>
      <c r="B946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946" t="s">
        <v>9</v>
      </c>
      <c r="D946">
        <v>39.93</v>
      </c>
      <c r="E946" t="str">
        <f>IF(Table13[[#This Row],[bmi]]&lt;18.5,"under weight",IF(Table13[[#This Row],[bmi]]&lt;=24.9,"normal weight",IF(Table13[[#This Row],[bmi]]&lt;=29.9,"overweight","obesity")))</f>
        <v>obesity</v>
      </c>
      <c r="F946">
        <v>0</v>
      </c>
      <c r="G946" t="s">
        <v>10</v>
      </c>
      <c r="H946" t="s">
        <v>11</v>
      </c>
      <c r="I946">
        <v>12982.8747</v>
      </c>
      <c r="J946" t="str">
        <f>IF(Table13[[#This Row],[charges($)]]&lt;=10000,"0-10K",IF(Table13[[#This Row],[charges($)]]&lt;=15000,"10k-15k",IF(Table13[[#This Row],[charges($)]]&gt;=20000,"20k+","15k-20k")))</f>
        <v>10k-15k</v>
      </c>
    </row>
    <row r="947" spans="1:10">
      <c r="A947">
        <v>56</v>
      </c>
      <c r="B94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947" t="s">
        <v>6</v>
      </c>
      <c r="D947">
        <v>35.799999999999997</v>
      </c>
      <c r="E947" t="str">
        <f>IF(Table13[[#This Row],[bmi]]&lt;18.5,"under weight",IF(Table13[[#This Row],[bmi]]&lt;=24.9,"normal weight",IF(Table13[[#This Row],[bmi]]&lt;=29.9,"overweight","obesity")))</f>
        <v>obesity</v>
      </c>
      <c r="F947">
        <v>1</v>
      </c>
      <c r="G947" t="s">
        <v>10</v>
      </c>
      <c r="H947" t="s">
        <v>8</v>
      </c>
      <c r="I947">
        <v>11674.13</v>
      </c>
      <c r="J947" t="str">
        <f>IF(Table13[[#This Row],[charges($)]]&lt;=10000,"0-10K",IF(Table13[[#This Row],[charges($)]]&lt;=15000,"10k-15k",IF(Table13[[#This Row],[charges($)]]&gt;=20000,"20k+","15k-20k")))</f>
        <v>10k-15k</v>
      </c>
    </row>
    <row r="948" spans="1:10">
      <c r="A948">
        <v>42</v>
      </c>
      <c r="B94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48" t="s">
        <v>9</v>
      </c>
      <c r="D948">
        <v>35.799999999999997</v>
      </c>
      <c r="E948" t="str">
        <f>IF(Table13[[#This Row],[bmi]]&lt;18.5,"under weight",IF(Table13[[#This Row],[bmi]]&lt;=24.9,"normal weight",IF(Table13[[#This Row],[bmi]]&lt;=29.9,"overweight","obesity")))</f>
        <v>obesity</v>
      </c>
      <c r="F948">
        <v>2</v>
      </c>
      <c r="G948" t="s">
        <v>10</v>
      </c>
      <c r="H948" t="s">
        <v>8</v>
      </c>
      <c r="I948">
        <v>7160.0940000000001</v>
      </c>
      <c r="J948" t="str">
        <f>IF(Table13[[#This Row],[charges($)]]&lt;=10000,"0-10K",IF(Table13[[#This Row],[charges($)]]&lt;=15000,"10k-15k",IF(Table13[[#This Row],[charges($)]]&gt;=20000,"20k+","15k-20k")))</f>
        <v>0-10K</v>
      </c>
    </row>
    <row r="949" spans="1:10">
      <c r="A949">
        <v>37</v>
      </c>
      <c r="B94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49" t="s">
        <v>9</v>
      </c>
      <c r="D949">
        <v>34.200000000000003</v>
      </c>
      <c r="E949" t="str">
        <f>IF(Table13[[#This Row],[bmi]]&lt;18.5,"under weight",IF(Table13[[#This Row],[bmi]]&lt;=24.9,"normal weight",IF(Table13[[#This Row],[bmi]]&lt;=29.9,"overweight","obesity")))</f>
        <v>obesity</v>
      </c>
      <c r="F949">
        <v>1</v>
      </c>
      <c r="G949" t="s">
        <v>7</v>
      </c>
      <c r="H949" t="s">
        <v>13</v>
      </c>
      <c r="I949">
        <v>39047.285000000003</v>
      </c>
      <c r="J949" t="str">
        <f>IF(Table13[[#This Row],[charges($)]]&lt;=10000,"0-10K",IF(Table13[[#This Row],[charges($)]]&lt;=15000,"10k-15k",IF(Table13[[#This Row],[charges($)]]&gt;=20000,"20k+","15k-20k")))</f>
        <v>20k+</v>
      </c>
    </row>
    <row r="950" spans="1:10">
      <c r="A950">
        <v>42</v>
      </c>
      <c r="B95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50" t="s">
        <v>9</v>
      </c>
      <c r="D950">
        <v>31.254999999999999</v>
      </c>
      <c r="E950" t="str">
        <f>IF(Table13[[#This Row],[bmi]]&lt;18.5,"under weight",IF(Table13[[#This Row],[bmi]]&lt;=24.9,"normal weight",IF(Table13[[#This Row],[bmi]]&lt;=29.9,"overweight","obesity")))</f>
        <v>obesity</v>
      </c>
      <c r="F950">
        <v>0</v>
      </c>
      <c r="G950" t="s">
        <v>10</v>
      </c>
      <c r="H950" t="s">
        <v>12</v>
      </c>
      <c r="I950">
        <v>6358.7764500000003</v>
      </c>
      <c r="J950" t="str">
        <f>IF(Table13[[#This Row],[charges($)]]&lt;=10000,"0-10K",IF(Table13[[#This Row],[charges($)]]&lt;=15000,"10k-15k",IF(Table13[[#This Row],[charges($)]]&gt;=20000,"20k+","15k-20k")))</f>
        <v>0-10K</v>
      </c>
    </row>
    <row r="951" spans="1:10">
      <c r="A951">
        <v>25</v>
      </c>
      <c r="B95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51" t="s">
        <v>9</v>
      </c>
      <c r="D951">
        <v>29.7</v>
      </c>
      <c r="E951" t="str">
        <f>IF(Table13[[#This Row],[bmi]]&lt;18.5,"under weight",IF(Table13[[#This Row],[bmi]]&lt;=24.9,"normal weight",IF(Table13[[#This Row],[bmi]]&lt;=29.9,"overweight","obesity")))</f>
        <v>overweight</v>
      </c>
      <c r="F951">
        <v>3</v>
      </c>
      <c r="G951" t="s">
        <v>7</v>
      </c>
      <c r="H951" t="s">
        <v>8</v>
      </c>
      <c r="I951">
        <v>19933.457999999999</v>
      </c>
      <c r="J951" t="str">
        <f>IF(Table13[[#This Row],[charges($)]]&lt;=10000,"0-10K",IF(Table13[[#This Row],[charges($)]]&lt;=15000,"10k-15k",IF(Table13[[#This Row],[charges($)]]&gt;=20000,"20k+","15k-20k")))</f>
        <v>15k-20k</v>
      </c>
    </row>
    <row r="952" spans="1:10">
      <c r="A952">
        <v>57</v>
      </c>
      <c r="B952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952" t="s">
        <v>9</v>
      </c>
      <c r="D952">
        <v>18.335000000000001</v>
      </c>
      <c r="E952" t="str">
        <f>IF(Table13[[#This Row],[bmi]]&lt;18.5,"under weight",IF(Table13[[#This Row],[bmi]]&lt;=24.9,"normal weight",IF(Table13[[#This Row],[bmi]]&lt;=29.9,"overweight","obesity")))</f>
        <v>under weight</v>
      </c>
      <c r="F952">
        <v>0</v>
      </c>
      <c r="G952" t="s">
        <v>10</v>
      </c>
      <c r="H952" t="s">
        <v>13</v>
      </c>
      <c r="I952">
        <v>11534.872649999999</v>
      </c>
      <c r="J952" t="str">
        <f>IF(Table13[[#This Row],[charges($)]]&lt;=10000,"0-10K",IF(Table13[[#This Row],[charges($)]]&lt;=15000,"10k-15k",IF(Table13[[#This Row],[charges($)]]&gt;=20000,"20k+","15k-20k")))</f>
        <v>10k-15k</v>
      </c>
    </row>
    <row r="953" spans="1:10">
      <c r="A953">
        <v>51</v>
      </c>
      <c r="B95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953" t="s">
        <v>9</v>
      </c>
      <c r="D953">
        <v>42.9</v>
      </c>
      <c r="E953" t="str">
        <f>IF(Table13[[#This Row],[bmi]]&lt;18.5,"under weight",IF(Table13[[#This Row],[bmi]]&lt;=24.9,"normal weight",IF(Table13[[#This Row],[bmi]]&lt;=29.9,"overweight","obesity")))</f>
        <v>obesity</v>
      </c>
      <c r="F953">
        <v>2</v>
      </c>
      <c r="G953" t="s">
        <v>7</v>
      </c>
      <c r="H953" t="s">
        <v>11</v>
      </c>
      <c r="I953">
        <v>47462.894</v>
      </c>
      <c r="J953" t="str">
        <f>IF(Table13[[#This Row],[charges($)]]&lt;=10000,"0-10K",IF(Table13[[#This Row],[charges($)]]&lt;=15000,"10k-15k",IF(Table13[[#This Row],[charges($)]]&gt;=20000,"20k+","15k-20k")))</f>
        <v>20k+</v>
      </c>
    </row>
    <row r="954" spans="1:10">
      <c r="A954">
        <v>30</v>
      </c>
      <c r="B95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54" t="s">
        <v>6</v>
      </c>
      <c r="D954">
        <v>28.405000000000001</v>
      </c>
      <c r="E954" t="str">
        <f>IF(Table13[[#This Row],[bmi]]&lt;18.5,"under weight",IF(Table13[[#This Row],[bmi]]&lt;=24.9,"normal weight",IF(Table13[[#This Row],[bmi]]&lt;=29.9,"overweight","obesity")))</f>
        <v>overweight</v>
      </c>
      <c r="F954">
        <v>1</v>
      </c>
      <c r="G954" t="s">
        <v>10</v>
      </c>
      <c r="H954" t="s">
        <v>12</v>
      </c>
      <c r="I954">
        <v>4527.1829500000003</v>
      </c>
      <c r="J954" t="str">
        <f>IF(Table13[[#This Row],[charges($)]]&lt;=10000,"0-10K",IF(Table13[[#This Row],[charges($)]]&lt;=15000,"10k-15k",IF(Table13[[#This Row],[charges($)]]&gt;=20000,"20k+","15k-20k")))</f>
        <v>0-10K</v>
      </c>
    </row>
    <row r="955" spans="1:10">
      <c r="A955">
        <v>44</v>
      </c>
      <c r="B95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55" t="s">
        <v>9</v>
      </c>
      <c r="D955">
        <v>30.2</v>
      </c>
      <c r="E955" t="str">
        <f>IF(Table13[[#This Row],[bmi]]&lt;18.5,"under weight",IF(Table13[[#This Row],[bmi]]&lt;=24.9,"normal weight",IF(Table13[[#This Row],[bmi]]&lt;=29.9,"overweight","obesity")))</f>
        <v>obesity</v>
      </c>
      <c r="F955">
        <v>2</v>
      </c>
      <c r="G955" t="s">
        <v>7</v>
      </c>
      <c r="H955" t="s">
        <v>8</v>
      </c>
      <c r="I955">
        <v>38998.546000000002</v>
      </c>
      <c r="J955" t="str">
        <f>IF(Table13[[#This Row],[charges($)]]&lt;=10000,"0-10K",IF(Table13[[#This Row],[charges($)]]&lt;=15000,"10k-15k",IF(Table13[[#This Row],[charges($)]]&gt;=20000,"20k+","15k-20k")))</f>
        <v>20k+</v>
      </c>
    </row>
    <row r="956" spans="1:10">
      <c r="A956">
        <v>34</v>
      </c>
      <c r="B95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56" t="s">
        <v>9</v>
      </c>
      <c r="D956">
        <v>27.835000000000001</v>
      </c>
      <c r="E956" t="str">
        <f>IF(Table13[[#This Row],[bmi]]&lt;18.5,"under weight",IF(Table13[[#This Row],[bmi]]&lt;=24.9,"normal weight",IF(Table13[[#This Row],[bmi]]&lt;=29.9,"overweight","obesity")))</f>
        <v>overweight</v>
      </c>
      <c r="F956">
        <v>1</v>
      </c>
      <c r="G956" t="s">
        <v>7</v>
      </c>
      <c r="H956" t="s">
        <v>12</v>
      </c>
      <c r="I956">
        <v>20009.63365</v>
      </c>
      <c r="J956" t="str">
        <f>IF(Table13[[#This Row],[charges($)]]&lt;=10000,"0-10K",IF(Table13[[#This Row],[charges($)]]&lt;=15000,"10k-15k",IF(Table13[[#This Row],[charges($)]]&gt;=20000,"20k+","15k-20k")))</f>
        <v>20k+</v>
      </c>
    </row>
    <row r="957" spans="1:10">
      <c r="A957">
        <v>31</v>
      </c>
      <c r="B95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57" t="s">
        <v>9</v>
      </c>
      <c r="D957">
        <v>39.49</v>
      </c>
      <c r="E957" t="str">
        <f>IF(Table13[[#This Row],[bmi]]&lt;18.5,"under weight",IF(Table13[[#This Row],[bmi]]&lt;=24.9,"normal weight",IF(Table13[[#This Row],[bmi]]&lt;=29.9,"overweight","obesity")))</f>
        <v>obesity</v>
      </c>
      <c r="F957">
        <v>1</v>
      </c>
      <c r="G957" t="s">
        <v>10</v>
      </c>
      <c r="H957" t="s">
        <v>11</v>
      </c>
      <c r="I957">
        <v>3875.7341000000001</v>
      </c>
      <c r="J957" t="str">
        <f>IF(Table13[[#This Row],[charges($)]]&lt;=10000,"0-10K",IF(Table13[[#This Row],[charges($)]]&lt;=15000,"10k-15k",IF(Table13[[#This Row],[charges($)]]&gt;=20000,"20k+","15k-20k")))</f>
        <v>0-10K</v>
      </c>
    </row>
    <row r="958" spans="1:10">
      <c r="A958">
        <v>54</v>
      </c>
      <c r="B95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958" t="s">
        <v>9</v>
      </c>
      <c r="D958">
        <v>30.8</v>
      </c>
      <c r="E958" t="str">
        <f>IF(Table13[[#This Row],[bmi]]&lt;18.5,"under weight",IF(Table13[[#This Row],[bmi]]&lt;=24.9,"normal weight",IF(Table13[[#This Row],[bmi]]&lt;=29.9,"overweight","obesity")))</f>
        <v>obesity</v>
      </c>
      <c r="F958">
        <v>1</v>
      </c>
      <c r="G958" t="s">
        <v>7</v>
      </c>
      <c r="H958" t="s">
        <v>11</v>
      </c>
      <c r="I958">
        <v>41999.519999999997</v>
      </c>
      <c r="J958" t="str">
        <f>IF(Table13[[#This Row],[charges($)]]&lt;=10000,"0-10K",IF(Table13[[#This Row],[charges($)]]&lt;=15000,"10k-15k",IF(Table13[[#This Row],[charges($)]]&gt;=20000,"20k+","15k-20k")))</f>
        <v>20k+</v>
      </c>
    </row>
    <row r="959" spans="1:10">
      <c r="A959">
        <v>24</v>
      </c>
      <c r="B95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59" t="s">
        <v>9</v>
      </c>
      <c r="D959">
        <v>26.79</v>
      </c>
      <c r="E959" t="str">
        <f>IF(Table13[[#This Row],[bmi]]&lt;18.5,"under weight",IF(Table13[[#This Row],[bmi]]&lt;=24.9,"normal weight",IF(Table13[[#This Row],[bmi]]&lt;=29.9,"overweight","obesity")))</f>
        <v>overweight</v>
      </c>
      <c r="F959">
        <v>1</v>
      </c>
      <c r="G959" t="s">
        <v>10</v>
      </c>
      <c r="H959" t="s">
        <v>12</v>
      </c>
      <c r="I959">
        <v>12609.88702</v>
      </c>
      <c r="J959" t="str">
        <f>IF(Table13[[#This Row],[charges($)]]&lt;=10000,"0-10K",IF(Table13[[#This Row],[charges($)]]&lt;=15000,"10k-15k",IF(Table13[[#This Row],[charges($)]]&gt;=20000,"20k+","15k-20k")))</f>
        <v>10k-15k</v>
      </c>
    </row>
    <row r="960" spans="1:10">
      <c r="A960">
        <v>43</v>
      </c>
      <c r="B96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60" t="s">
        <v>9</v>
      </c>
      <c r="D960">
        <v>34.96</v>
      </c>
      <c r="E960" t="str">
        <f>IF(Table13[[#This Row],[bmi]]&lt;18.5,"under weight",IF(Table13[[#This Row],[bmi]]&lt;=24.9,"normal weight",IF(Table13[[#This Row],[bmi]]&lt;=29.9,"overweight","obesity")))</f>
        <v>obesity</v>
      </c>
      <c r="F960">
        <v>1</v>
      </c>
      <c r="G960" t="s">
        <v>7</v>
      </c>
      <c r="H960" t="s">
        <v>13</v>
      </c>
      <c r="I960">
        <v>41034.221400000002</v>
      </c>
      <c r="J960" t="str">
        <f>IF(Table13[[#This Row],[charges($)]]&lt;=10000,"0-10K",IF(Table13[[#This Row],[charges($)]]&lt;=15000,"10k-15k",IF(Table13[[#This Row],[charges($)]]&gt;=20000,"20k+","15k-20k")))</f>
        <v>20k+</v>
      </c>
    </row>
    <row r="961" spans="1:10">
      <c r="A961">
        <v>48</v>
      </c>
      <c r="B96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61" t="s">
        <v>9</v>
      </c>
      <c r="D961">
        <v>36.67</v>
      </c>
      <c r="E961" t="str">
        <f>IF(Table13[[#This Row],[bmi]]&lt;18.5,"under weight",IF(Table13[[#This Row],[bmi]]&lt;=24.9,"normal weight",IF(Table13[[#This Row],[bmi]]&lt;=29.9,"overweight","obesity")))</f>
        <v>obesity</v>
      </c>
      <c r="F961">
        <v>1</v>
      </c>
      <c r="G961" t="s">
        <v>10</v>
      </c>
      <c r="H961" t="s">
        <v>12</v>
      </c>
      <c r="I961">
        <v>28468.919010000001</v>
      </c>
      <c r="J961" t="str">
        <f>IF(Table13[[#This Row],[charges($)]]&lt;=10000,"0-10K",IF(Table13[[#This Row],[charges($)]]&lt;=15000,"10k-15k",IF(Table13[[#This Row],[charges($)]]&gt;=20000,"20k+","15k-20k")))</f>
        <v>20k+</v>
      </c>
    </row>
    <row r="962" spans="1:10">
      <c r="A962">
        <v>19</v>
      </c>
      <c r="B962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962" t="s">
        <v>6</v>
      </c>
      <c r="D962">
        <v>39.615000000000002</v>
      </c>
      <c r="E962" t="str">
        <f>IF(Table13[[#This Row],[bmi]]&lt;18.5,"under weight",IF(Table13[[#This Row],[bmi]]&lt;=24.9,"normal weight",IF(Table13[[#This Row],[bmi]]&lt;=29.9,"overweight","obesity")))</f>
        <v>obesity</v>
      </c>
      <c r="F962">
        <v>1</v>
      </c>
      <c r="G962" t="s">
        <v>10</v>
      </c>
      <c r="H962" t="s">
        <v>12</v>
      </c>
      <c r="I962">
        <v>2730.1078499999999</v>
      </c>
      <c r="J962" t="str">
        <f>IF(Table13[[#This Row],[charges($)]]&lt;=10000,"0-10K",IF(Table13[[#This Row],[charges($)]]&lt;=15000,"10k-15k",IF(Table13[[#This Row],[charges($)]]&gt;=20000,"20k+","15k-20k")))</f>
        <v>0-10K</v>
      </c>
    </row>
    <row r="963" spans="1:10">
      <c r="A963">
        <v>29</v>
      </c>
      <c r="B96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63" t="s">
        <v>6</v>
      </c>
      <c r="D963">
        <v>25.9</v>
      </c>
      <c r="E963" t="str">
        <f>IF(Table13[[#This Row],[bmi]]&lt;18.5,"under weight",IF(Table13[[#This Row],[bmi]]&lt;=24.9,"normal weight",IF(Table13[[#This Row],[bmi]]&lt;=29.9,"overweight","obesity")))</f>
        <v>overweight</v>
      </c>
      <c r="F963">
        <v>0</v>
      </c>
      <c r="G963" t="s">
        <v>10</v>
      </c>
      <c r="H963" t="s">
        <v>8</v>
      </c>
      <c r="I963">
        <v>3353.2840000000001</v>
      </c>
      <c r="J963" t="str">
        <f>IF(Table13[[#This Row],[charges($)]]&lt;=10000,"0-10K",IF(Table13[[#This Row],[charges($)]]&lt;=15000,"10k-15k",IF(Table13[[#This Row],[charges($)]]&gt;=20000,"20k+","15k-20k")))</f>
        <v>0-10K</v>
      </c>
    </row>
    <row r="964" spans="1:10">
      <c r="A964">
        <v>63</v>
      </c>
      <c r="B964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964" t="s">
        <v>6</v>
      </c>
      <c r="D964">
        <v>35.200000000000003</v>
      </c>
      <c r="E964" t="str">
        <f>IF(Table13[[#This Row],[bmi]]&lt;18.5,"under weight",IF(Table13[[#This Row],[bmi]]&lt;=24.9,"normal weight",IF(Table13[[#This Row],[bmi]]&lt;=29.9,"overweight","obesity")))</f>
        <v>obesity</v>
      </c>
      <c r="F964">
        <v>1</v>
      </c>
      <c r="G964" t="s">
        <v>10</v>
      </c>
      <c r="H964" t="s">
        <v>11</v>
      </c>
      <c r="I964">
        <v>14474.674999999999</v>
      </c>
      <c r="J964" t="str">
        <f>IF(Table13[[#This Row],[charges($)]]&lt;=10000,"0-10K",IF(Table13[[#This Row],[charges($)]]&lt;=15000,"10k-15k",IF(Table13[[#This Row],[charges($)]]&gt;=20000,"20k+","15k-20k")))</f>
        <v>10k-15k</v>
      </c>
    </row>
    <row r="965" spans="1:10">
      <c r="A965">
        <v>46</v>
      </c>
      <c r="B96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65" t="s">
        <v>9</v>
      </c>
      <c r="D965">
        <v>24.795000000000002</v>
      </c>
      <c r="E965" t="str">
        <f>IF(Table13[[#This Row],[bmi]]&lt;18.5,"under weight",IF(Table13[[#This Row],[bmi]]&lt;=24.9,"normal weight",IF(Table13[[#This Row],[bmi]]&lt;=29.9,"overweight","obesity")))</f>
        <v>normal weight</v>
      </c>
      <c r="F965">
        <v>3</v>
      </c>
      <c r="G965" t="s">
        <v>10</v>
      </c>
      <c r="H965" t="s">
        <v>13</v>
      </c>
      <c r="I965">
        <v>9500.5730500000009</v>
      </c>
      <c r="J965" t="str">
        <f>IF(Table13[[#This Row],[charges($)]]&lt;=10000,"0-10K",IF(Table13[[#This Row],[charges($)]]&lt;=15000,"10k-15k",IF(Table13[[#This Row],[charges($)]]&gt;=20000,"20k+","15k-20k")))</f>
        <v>0-10K</v>
      </c>
    </row>
    <row r="966" spans="1:10">
      <c r="A966">
        <v>52</v>
      </c>
      <c r="B966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966" t="s">
        <v>9</v>
      </c>
      <c r="D966">
        <v>36.765000000000001</v>
      </c>
      <c r="E966" t="str">
        <f>IF(Table13[[#This Row],[bmi]]&lt;18.5,"under weight",IF(Table13[[#This Row],[bmi]]&lt;=24.9,"normal weight",IF(Table13[[#This Row],[bmi]]&lt;=29.9,"overweight","obesity")))</f>
        <v>obesity</v>
      </c>
      <c r="F966">
        <v>2</v>
      </c>
      <c r="G966" t="s">
        <v>10</v>
      </c>
      <c r="H966" t="s">
        <v>12</v>
      </c>
      <c r="I966">
        <v>26467.09737</v>
      </c>
      <c r="J966" t="str">
        <f>IF(Table13[[#This Row],[charges($)]]&lt;=10000,"0-10K",IF(Table13[[#This Row],[charges($)]]&lt;=15000,"10k-15k",IF(Table13[[#This Row],[charges($)]]&gt;=20000,"20k+","15k-20k")))</f>
        <v>20k+</v>
      </c>
    </row>
    <row r="967" spans="1:10">
      <c r="A967">
        <v>35</v>
      </c>
      <c r="B96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67" t="s">
        <v>9</v>
      </c>
      <c r="D967">
        <v>27.1</v>
      </c>
      <c r="E967" t="str">
        <f>IF(Table13[[#This Row],[bmi]]&lt;18.5,"under weight",IF(Table13[[#This Row],[bmi]]&lt;=24.9,"normal weight",IF(Table13[[#This Row],[bmi]]&lt;=29.9,"overweight","obesity")))</f>
        <v>overweight</v>
      </c>
      <c r="F967">
        <v>1</v>
      </c>
      <c r="G967" t="s">
        <v>10</v>
      </c>
      <c r="H967" t="s">
        <v>8</v>
      </c>
      <c r="I967">
        <v>4746.3440000000001</v>
      </c>
      <c r="J967" t="str">
        <f>IF(Table13[[#This Row],[charges($)]]&lt;=10000,"0-10K",IF(Table13[[#This Row],[charges($)]]&lt;=15000,"10k-15k",IF(Table13[[#This Row],[charges($)]]&gt;=20000,"20k+","15k-20k")))</f>
        <v>0-10K</v>
      </c>
    </row>
    <row r="968" spans="1:10">
      <c r="A968">
        <v>51</v>
      </c>
      <c r="B96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968" t="s">
        <v>9</v>
      </c>
      <c r="D968">
        <v>24.795000000000002</v>
      </c>
      <c r="E968" t="str">
        <f>IF(Table13[[#This Row],[bmi]]&lt;18.5,"under weight",IF(Table13[[#This Row],[bmi]]&lt;=24.9,"normal weight",IF(Table13[[#This Row],[bmi]]&lt;=29.9,"overweight","obesity")))</f>
        <v>normal weight</v>
      </c>
      <c r="F968">
        <v>2</v>
      </c>
      <c r="G968" t="s">
        <v>7</v>
      </c>
      <c r="H968" t="s">
        <v>12</v>
      </c>
      <c r="I968">
        <v>23967.38305</v>
      </c>
      <c r="J968" t="str">
        <f>IF(Table13[[#This Row],[charges($)]]&lt;=10000,"0-10K",IF(Table13[[#This Row],[charges($)]]&lt;=15000,"10k-15k",IF(Table13[[#This Row],[charges($)]]&gt;=20000,"20k+","15k-20k")))</f>
        <v>20k+</v>
      </c>
    </row>
    <row r="969" spans="1:10">
      <c r="A969">
        <v>44</v>
      </c>
      <c r="B96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69" t="s">
        <v>9</v>
      </c>
      <c r="D969">
        <v>25.364999999999998</v>
      </c>
      <c r="E969" t="str">
        <f>IF(Table13[[#This Row],[bmi]]&lt;18.5,"under weight",IF(Table13[[#This Row],[bmi]]&lt;=24.9,"normal weight",IF(Table13[[#This Row],[bmi]]&lt;=29.9,"overweight","obesity")))</f>
        <v>overweight</v>
      </c>
      <c r="F969">
        <v>1</v>
      </c>
      <c r="G969" t="s">
        <v>10</v>
      </c>
      <c r="H969" t="s">
        <v>12</v>
      </c>
      <c r="I969">
        <v>7518.0253499999999</v>
      </c>
      <c r="J969" t="str">
        <f>IF(Table13[[#This Row],[charges($)]]&lt;=10000,"0-10K",IF(Table13[[#This Row],[charges($)]]&lt;=15000,"10k-15k",IF(Table13[[#This Row],[charges($)]]&gt;=20000,"20k+","15k-20k")))</f>
        <v>0-10K</v>
      </c>
    </row>
    <row r="970" spans="1:10">
      <c r="A970">
        <v>21</v>
      </c>
      <c r="B97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70" t="s">
        <v>9</v>
      </c>
      <c r="D970">
        <v>25.745000000000001</v>
      </c>
      <c r="E970" t="str">
        <f>IF(Table13[[#This Row],[bmi]]&lt;18.5,"under weight",IF(Table13[[#This Row],[bmi]]&lt;=24.9,"normal weight",IF(Table13[[#This Row],[bmi]]&lt;=29.9,"overweight","obesity")))</f>
        <v>overweight</v>
      </c>
      <c r="F970">
        <v>2</v>
      </c>
      <c r="G970" t="s">
        <v>10</v>
      </c>
      <c r="H970" t="s">
        <v>13</v>
      </c>
      <c r="I970">
        <v>3279.8685500000001</v>
      </c>
      <c r="J970" t="str">
        <f>IF(Table13[[#This Row],[charges($)]]&lt;=10000,"0-10K",IF(Table13[[#This Row],[charges($)]]&lt;=15000,"10k-15k",IF(Table13[[#This Row],[charges($)]]&gt;=20000,"20k+","15k-20k")))</f>
        <v>0-10K</v>
      </c>
    </row>
    <row r="971" spans="1:10">
      <c r="A971">
        <v>39</v>
      </c>
      <c r="B97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71" t="s">
        <v>6</v>
      </c>
      <c r="D971">
        <v>34.32</v>
      </c>
      <c r="E971" t="str">
        <f>IF(Table13[[#This Row],[bmi]]&lt;18.5,"under weight",IF(Table13[[#This Row],[bmi]]&lt;=24.9,"normal weight",IF(Table13[[#This Row],[bmi]]&lt;=29.9,"overweight","obesity")))</f>
        <v>obesity</v>
      </c>
      <c r="F971">
        <v>5</v>
      </c>
      <c r="G971" t="s">
        <v>10</v>
      </c>
      <c r="H971" t="s">
        <v>11</v>
      </c>
      <c r="I971">
        <v>8596.8277999999991</v>
      </c>
      <c r="J971" t="str">
        <f>IF(Table13[[#This Row],[charges($)]]&lt;=10000,"0-10K",IF(Table13[[#This Row],[charges($)]]&lt;=15000,"10k-15k",IF(Table13[[#This Row],[charges($)]]&gt;=20000,"20k+","15k-20k")))</f>
        <v>0-10K</v>
      </c>
    </row>
    <row r="972" spans="1:10">
      <c r="A972">
        <v>50</v>
      </c>
      <c r="B97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72" t="s">
        <v>6</v>
      </c>
      <c r="D972">
        <v>28.16</v>
      </c>
      <c r="E972" t="str">
        <f>IF(Table13[[#This Row],[bmi]]&lt;18.5,"under weight",IF(Table13[[#This Row],[bmi]]&lt;=24.9,"normal weight",IF(Table13[[#This Row],[bmi]]&lt;=29.9,"overweight","obesity")))</f>
        <v>overweight</v>
      </c>
      <c r="F972">
        <v>3</v>
      </c>
      <c r="G972" t="s">
        <v>10</v>
      </c>
      <c r="H972" t="s">
        <v>11</v>
      </c>
      <c r="I972">
        <v>10702.642400000001</v>
      </c>
      <c r="J972" t="str">
        <f>IF(Table13[[#This Row],[charges($)]]&lt;=10000,"0-10K",IF(Table13[[#This Row],[charges($)]]&lt;=15000,"10k-15k",IF(Table13[[#This Row],[charges($)]]&gt;=20000,"20k+","15k-20k")))</f>
        <v>10k-15k</v>
      </c>
    </row>
    <row r="973" spans="1:10">
      <c r="A973">
        <v>34</v>
      </c>
      <c r="B97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73" t="s">
        <v>6</v>
      </c>
      <c r="D973">
        <v>23.56</v>
      </c>
      <c r="E973" t="str">
        <f>IF(Table13[[#This Row],[bmi]]&lt;18.5,"under weight",IF(Table13[[#This Row],[bmi]]&lt;=24.9,"normal weight",IF(Table13[[#This Row],[bmi]]&lt;=29.9,"overweight","obesity")))</f>
        <v>normal weight</v>
      </c>
      <c r="F973">
        <v>0</v>
      </c>
      <c r="G973" t="s">
        <v>10</v>
      </c>
      <c r="H973" t="s">
        <v>13</v>
      </c>
      <c r="I973">
        <v>4992.3764000000001</v>
      </c>
      <c r="J973" t="str">
        <f>IF(Table13[[#This Row],[charges($)]]&lt;=10000,"0-10K",IF(Table13[[#This Row],[charges($)]]&lt;=15000,"10k-15k",IF(Table13[[#This Row],[charges($)]]&gt;=20000,"20k+","15k-20k")))</f>
        <v>0-10K</v>
      </c>
    </row>
    <row r="974" spans="1:10">
      <c r="A974">
        <v>22</v>
      </c>
      <c r="B97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74" t="s">
        <v>6</v>
      </c>
      <c r="D974">
        <v>20.234999999999999</v>
      </c>
      <c r="E974" t="str">
        <f>IF(Table13[[#This Row],[bmi]]&lt;18.5,"under weight",IF(Table13[[#This Row],[bmi]]&lt;=24.9,"normal weight",IF(Table13[[#This Row],[bmi]]&lt;=29.9,"overweight","obesity")))</f>
        <v>normal weight</v>
      </c>
      <c r="F974">
        <v>0</v>
      </c>
      <c r="G974" t="s">
        <v>10</v>
      </c>
      <c r="H974" t="s">
        <v>12</v>
      </c>
      <c r="I974">
        <v>2527.8186500000002</v>
      </c>
      <c r="J974" t="str">
        <f>IF(Table13[[#This Row],[charges($)]]&lt;=10000,"0-10K",IF(Table13[[#This Row],[charges($)]]&lt;=15000,"10k-15k",IF(Table13[[#This Row],[charges($)]]&gt;=20000,"20k+","15k-20k")))</f>
        <v>0-10K</v>
      </c>
    </row>
    <row r="975" spans="1:10">
      <c r="A975">
        <v>19</v>
      </c>
      <c r="B975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975" t="s">
        <v>6</v>
      </c>
      <c r="D975">
        <v>40.5</v>
      </c>
      <c r="E975" t="str">
        <f>IF(Table13[[#This Row],[bmi]]&lt;18.5,"under weight",IF(Table13[[#This Row],[bmi]]&lt;=24.9,"normal weight",IF(Table13[[#This Row],[bmi]]&lt;=29.9,"overweight","obesity")))</f>
        <v>obesity</v>
      </c>
      <c r="F975">
        <v>0</v>
      </c>
      <c r="G975" t="s">
        <v>10</v>
      </c>
      <c r="H975" t="s">
        <v>8</v>
      </c>
      <c r="I975">
        <v>1759.338</v>
      </c>
      <c r="J975" t="str">
        <f>IF(Table13[[#This Row],[charges($)]]&lt;=10000,"0-10K",IF(Table13[[#This Row],[charges($)]]&lt;=15000,"10k-15k",IF(Table13[[#This Row],[charges($)]]&gt;=20000,"20k+","15k-20k")))</f>
        <v>0-10K</v>
      </c>
    </row>
    <row r="976" spans="1:10">
      <c r="A976">
        <v>26</v>
      </c>
      <c r="B97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76" t="s">
        <v>9</v>
      </c>
      <c r="D976">
        <v>35.42</v>
      </c>
      <c r="E976" t="str">
        <f>IF(Table13[[#This Row],[bmi]]&lt;18.5,"under weight",IF(Table13[[#This Row],[bmi]]&lt;=24.9,"normal weight",IF(Table13[[#This Row],[bmi]]&lt;=29.9,"overweight","obesity")))</f>
        <v>obesity</v>
      </c>
      <c r="F976">
        <v>0</v>
      </c>
      <c r="G976" t="s">
        <v>10</v>
      </c>
      <c r="H976" t="s">
        <v>11</v>
      </c>
      <c r="I976">
        <v>2322.6217999999999</v>
      </c>
      <c r="J976" t="str">
        <f>IF(Table13[[#This Row],[charges($)]]&lt;=10000,"0-10K",IF(Table13[[#This Row],[charges($)]]&lt;=15000,"10k-15k",IF(Table13[[#This Row],[charges($)]]&gt;=20000,"20k+","15k-20k")))</f>
        <v>0-10K</v>
      </c>
    </row>
    <row r="977" spans="1:10">
      <c r="A977">
        <v>29</v>
      </c>
      <c r="B97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77" t="s">
        <v>9</v>
      </c>
      <c r="D977">
        <v>22.895</v>
      </c>
      <c r="E977" t="str">
        <f>IF(Table13[[#This Row],[bmi]]&lt;18.5,"under weight",IF(Table13[[#This Row],[bmi]]&lt;=24.9,"normal weight",IF(Table13[[#This Row],[bmi]]&lt;=29.9,"overweight","obesity")))</f>
        <v>normal weight</v>
      </c>
      <c r="F977">
        <v>0</v>
      </c>
      <c r="G977" t="s">
        <v>7</v>
      </c>
      <c r="H977" t="s">
        <v>13</v>
      </c>
      <c r="I977">
        <v>16138.762049999999</v>
      </c>
      <c r="J977" t="str">
        <f>IF(Table13[[#This Row],[charges($)]]&lt;=10000,"0-10K",IF(Table13[[#This Row],[charges($)]]&lt;=15000,"10k-15k",IF(Table13[[#This Row],[charges($)]]&gt;=20000,"20k+","15k-20k")))</f>
        <v>15k-20k</v>
      </c>
    </row>
    <row r="978" spans="1:10">
      <c r="A978">
        <v>48</v>
      </c>
      <c r="B97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78" t="s">
        <v>9</v>
      </c>
      <c r="D978">
        <v>40.15</v>
      </c>
      <c r="E978" t="str">
        <f>IF(Table13[[#This Row],[bmi]]&lt;18.5,"under weight",IF(Table13[[#This Row],[bmi]]&lt;=24.9,"normal weight",IF(Table13[[#This Row],[bmi]]&lt;=29.9,"overweight","obesity")))</f>
        <v>obesity</v>
      </c>
      <c r="F978">
        <v>0</v>
      </c>
      <c r="G978" t="s">
        <v>10</v>
      </c>
      <c r="H978" t="s">
        <v>11</v>
      </c>
      <c r="I978">
        <v>7804.1605</v>
      </c>
      <c r="J978" t="str">
        <f>IF(Table13[[#This Row],[charges($)]]&lt;=10000,"0-10K",IF(Table13[[#This Row],[charges($)]]&lt;=15000,"10k-15k",IF(Table13[[#This Row],[charges($)]]&gt;=20000,"20k+","15k-20k")))</f>
        <v>0-10K</v>
      </c>
    </row>
    <row r="979" spans="1:10">
      <c r="A979">
        <v>26</v>
      </c>
      <c r="B97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79" t="s">
        <v>9</v>
      </c>
      <c r="D979">
        <v>29.15</v>
      </c>
      <c r="E979" t="str">
        <f>IF(Table13[[#This Row],[bmi]]&lt;18.5,"under weight",IF(Table13[[#This Row],[bmi]]&lt;=24.9,"normal weight",IF(Table13[[#This Row],[bmi]]&lt;=29.9,"overweight","obesity")))</f>
        <v>overweight</v>
      </c>
      <c r="F979">
        <v>1</v>
      </c>
      <c r="G979" t="s">
        <v>10</v>
      </c>
      <c r="H979" t="s">
        <v>11</v>
      </c>
      <c r="I979">
        <v>2902.9065000000001</v>
      </c>
      <c r="J979" t="str">
        <f>IF(Table13[[#This Row],[charges($)]]&lt;=10000,"0-10K",IF(Table13[[#This Row],[charges($)]]&lt;=15000,"10k-15k",IF(Table13[[#This Row],[charges($)]]&gt;=20000,"20k+","15k-20k")))</f>
        <v>0-10K</v>
      </c>
    </row>
    <row r="980" spans="1:10">
      <c r="A980">
        <v>45</v>
      </c>
      <c r="B98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80" t="s">
        <v>6</v>
      </c>
      <c r="D980">
        <v>39.994999999999997</v>
      </c>
      <c r="E980" t="str">
        <f>IF(Table13[[#This Row],[bmi]]&lt;18.5,"under weight",IF(Table13[[#This Row],[bmi]]&lt;=24.9,"normal weight",IF(Table13[[#This Row],[bmi]]&lt;=29.9,"overweight","obesity")))</f>
        <v>obesity</v>
      </c>
      <c r="F980">
        <v>3</v>
      </c>
      <c r="G980" t="s">
        <v>10</v>
      </c>
      <c r="H980" t="s">
        <v>13</v>
      </c>
      <c r="I980">
        <v>9704.6680500000002</v>
      </c>
      <c r="J980" t="str">
        <f>IF(Table13[[#This Row],[charges($)]]&lt;=10000,"0-10K",IF(Table13[[#This Row],[charges($)]]&lt;=15000,"10k-15k",IF(Table13[[#This Row],[charges($)]]&gt;=20000,"20k+","15k-20k")))</f>
        <v>0-10K</v>
      </c>
    </row>
    <row r="981" spans="1:10">
      <c r="A981">
        <v>36</v>
      </c>
      <c r="B98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81" t="s">
        <v>6</v>
      </c>
      <c r="D981">
        <v>29.92</v>
      </c>
      <c r="E981" t="str">
        <f>IF(Table13[[#This Row],[bmi]]&lt;18.5,"under weight",IF(Table13[[#This Row],[bmi]]&lt;=24.9,"normal weight",IF(Table13[[#This Row],[bmi]]&lt;=29.9,"overweight","obesity")))</f>
        <v>obesity</v>
      </c>
      <c r="F981">
        <v>0</v>
      </c>
      <c r="G981" t="s">
        <v>10</v>
      </c>
      <c r="H981" t="s">
        <v>11</v>
      </c>
      <c r="I981">
        <v>4889.0367999999999</v>
      </c>
      <c r="J981" t="str">
        <f>IF(Table13[[#This Row],[charges($)]]&lt;=10000,"0-10K",IF(Table13[[#This Row],[charges($)]]&lt;=15000,"10k-15k",IF(Table13[[#This Row],[charges($)]]&gt;=20000,"20k+","15k-20k")))</f>
        <v>0-10K</v>
      </c>
    </row>
    <row r="982" spans="1:10">
      <c r="A982">
        <v>54</v>
      </c>
      <c r="B982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982" t="s">
        <v>9</v>
      </c>
      <c r="D982">
        <v>25.46</v>
      </c>
      <c r="E982" t="str">
        <f>IF(Table13[[#This Row],[bmi]]&lt;18.5,"under weight",IF(Table13[[#This Row],[bmi]]&lt;=24.9,"normal weight",IF(Table13[[#This Row],[bmi]]&lt;=29.9,"overweight","obesity")))</f>
        <v>overweight</v>
      </c>
      <c r="F982">
        <v>1</v>
      </c>
      <c r="G982" t="s">
        <v>10</v>
      </c>
      <c r="H982" t="s">
        <v>13</v>
      </c>
      <c r="I982">
        <v>25517.11363</v>
      </c>
      <c r="J982" t="str">
        <f>IF(Table13[[#This Row],[charges($)]]&lt;=10000,"0-10K",IF(Table13[[#This Row],[charges($)]]&lt;=15000,"10k-15k",IF(Table13[[#This Row],[charges($)]]&gt;=20000,"20k+","15k-20k")))</f>
        <v>20k+</v>
      </c>
    </row>
    <row r="983" spans="1:10">
      <c r="A983">
        <v>34</v>
      </c>
      <c r="B98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83" t="s">
        <v>9</v>
      </c>
      <c r="D983">
        <v>21.375</v>
      </c>
      <c r="E983" t="str">
        <f>IF(Table13[[#This Row],[bmi]]&lt;18.5,"under weight",IF(Table13[[#This Row],[bmi]]&lt;=24.9,"normal weight",IF(Table13[[#This Row],[bmi]]&lt;=29.9,"overweight","obesity")))</f>
        <v>normal weight</v>
      </c>
      <c r="F983">
        <v>0</v>
      </c>
      <c r="G983" t="s">
        <v>10</v>
      </c>
      <c r="H983" t="s">
        <v>13</v>
      </c>
      <c r="I983">
        <v>4500.33925</v>
      </c>
      <c r="J983" t="str">
        <f>IF(Table13[[#This Row],[charges($)]]&lt;=10000,"0-10K",IF(Table13[[#This Row],[charges($)]]&lt;=15000,"10k-15k",IF(Table13[[#This Row],[charges($)]]&gt;=20000,"20k+","15k-20k")))</f>
        <v>0-10K</v>
      </c>
    </row>
    <row r="984" spans="1:10">
      <c r="A984">
        <v>31</v>
      </c>
      <c r="B984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84" t="s">
        <v>9</v>
      </c>
      <c r="D984">
        <v>25.9</v>
      </c>
      <c r="E984" t="str">
        <f>IF(Table13[[#This Row],[bmi]]&lt;18.5,"under weight",IF(Table13[[#This Row],[bmi]]&lt;=24.9,"normal weight",IF(Table13[[#This Row],[bmi]]&lt;=29.9,"overweight","obesity")))</f>
        <v>overweight</v>
      </c>
      <c r="F984">
        <v>3</v>
      </c>
      <c r="G984" t="s">
        <v>7</v>
      </c>
      <c r="H984" t="s">
        <v>8</v>
      </c>
      <c r="I984">
        <v>19199.944</v>
      </c>
      <c r="J984" t="str">
        <f>IF(Table13[[#This Row],[charges($)]]&lt;=10000,"0-10K",IF(Table13[[#This Row],[charges($)]]&lt;=15000,"10k-15k",IF(Table13[[#This Row],[charges($)]]&gt;=20000,"20k+","15k-20k")))</f>
        <v>15k-20k</v>
      </c>
    </row>
    <row r="985" spans="1:10">
      <c r="A985">
        <v>27</v>
      </c>
      <c r="B98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85" t="s">
        <v>6</v>
      </c>
      <c r="D985">
        <v>30.59</v>
      </c>
      <c r="E985" t="str">
        <f>IF(Table13[[#This Row],[bmi]]&lt;18.5,"under weight",IF(Table13[[#This Row],[bmi]]&lt;=24.9,"normal weight",IF(Table13[[#This Row],[bmi]]&lt;=29.9,"overweight","obesity")))</f>
        <v>obesity</v>
      </c>
      <c r="F985">
        <v>1</v>
      </c>
      <c r="G985" t="s">
        <v>10</v>
      </c>
      <c r="H985" t="s">
        <v>13</v>
      </c>
      <c r="I985">
        <v>16796.411940000002</v>
      </c>
      <c r="J985" t="str">
        <f>IF(Table13[[#This Row],[charges($)]]&lt;=10000,"0-10K",IF(Table13[[#This Row],[charges($)]]&lt;=15000,"10k-15k",IF(Table13[[#This Row],[charges($)]]&gt;=20000,"20k+","15k-20k")))</f>
        <v>15k-20k</v>
      </c>
    </row>
    <row r="986" spans="1:10">
      <c r="A986">
        <v>20</v>
      </c>
      <c r="B986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986" t="s">
        <v>9</v>
      </c>
      <c r="D986">
        <v>30.114999999999998</v>
      </c>
      <c r="E986" t="str">
        <f>IF(Table13[[#This Row],[bmi]]&lt;18.5,"under weight",IF(Table13[[#This Row],[bmi]]&lt;=24.9,"normal weight",IF(Table13[[#This Row],[bmi]]&lt;=29.9,"overweight","obesity")))</f>
        <v>obesity</v>
      </c>
      <c r="F986">
        <v>5</v>
      </c>
      <c r="G986" t="s">
        <v>10</v>
      </c>
      <c r="H986" t="s">
        <v>13</v>
      </c>
      <c r="I986">
        <v>4915.0598499999996</v>
      </c>
      <c r="J986" t="str">
        <f>IF(Table13[[#This Row],[charges($)]]&lt;=10000,"0-10K",IF(Table13[[#This Row],[charges($)]]&lt;=15000,"10k-15k",IF(Table13[[#This Row],[charges($)]]&gt;=20000,"20k+","15k-20k")))</f>
        <v>0-10K</v>
      </c>
    </row>
    <row r="987" spans="1:10">
      <c r="A987">
        <v>44</v>
      </c>
      <c r="B98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87" t="s">
        <v>6</v>
      </c>
      <c r="D987">
        <v>25.8</v>
      </c>
      <c r="E987" t="str">
        <f>IF(Table13[[#This Row],[bmi]]&lt;18.5,"under weight",IF(Table13[[#This Row],[bmi]]&lt;=24.9,"normal weight",IF(Table13[[#This Row],[bmi]]&lt;=29.9,"overweight","obesity")))</f>
        <v>overweight</v>
      </c>
      <c r="F987">
        <v>1</v>
      </c>
      <c r="G987" t="s">
        <v>10</v>
      </c>
      <c r="H987" t="s">
        <v>8</v>
      </c>
      <c r="I987">
        <v>7624.63</v>
      </c>
      <c r="J987" t="str">
        <f>IF(Table13[[#This Row],[charges($)]]&lt;=10000,"0-10K",IF(Table13[[#This Row],[charges($)]]&lt;=15000,"10k-15k",IF(Table13[[#This Row],[charges($)]]&gt;=20000,"20k+","15k-20k")))</f>
        <v>0-10K</v>
      </c>
    </row>
    <row r="988" spans="1:10">
      <c r="A988">
        <v>43</v>
      </c>
      <c r="B98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88" t="s">
        <v>9</v>
      </c>
      <c r="D988">
        <v>30.114999999999998</v>
      </c>
      <c r="E988" t="str">
        <f>IF(Table13[[#This Row],[bmi]]&lt;18.5,"under weight",IF(Table13[[#This Row],[bmi]]&lt;=24.9,"normal weight",IF(Table13[[#This Row],[bmi]]&lt;=29.9,"overweight","obesity")))</f>
        <v>obesity</v>
      </c>
      <c r="F988">
        <v>3</v>
      </c>
      <c r="G988" t="s">
        <v>10</v>
      </c>
      <c r="H988" t="s">
        <v>12</v>
      </c>
      <c r="I988">
        <v>8410.0468500000006</v>
      </c>
      <c r="J988" t="str">
        <f>IF(Table13[[#This Row],[charges($)]]&lt;=10000,"0-10K",IF(Table13[[#This Row],[charges($)]]&lt;=15000,"10k-15k",IF(Table13[[#This Row],[charges($)]]&gt;=20000,"20k+","15k-20k")))</f>
        <v>0-10K</v>
      </c>
    </row>
    <row r="989" spans="1:10">
      <c r="A989">
        <v>45</v>
      </c>
      <c r="B98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89" t="s">
        <v>6</v>
      </c>
      <c r="D989">
        <v>27.645</v>
      </c>
      <c r="E989" t="str">
        <f>IF(Table13[[#This Row],[bmi]]&lt;18.5,"under weight",IF(Table13[[#This Row],[bmi]]&lt;=24.9,"normal weight",IF(Table13[[#This Row],[bmi]]&lt;=29.9,"overweight","obesity")))</f>
        <v>overweight</v>
      </c>
      <c r="F989">
        <v>1</v>
      </c>
      <c r="G989" t="s">
        <v>10</v>
      </c>
      <c r="H989" t="s">
        <v>12</v>
      </c>
      <c r="I989">
        <v>28340.188849999999</v>
      </c>
      <c r="J989" t="str">
        <f>IF(Table13[[#This Row],[charges($)]]&lt;=10000,"0-10K",IF(Table13[[#This Row],[charges($)]]&lt;=15000,"10k-15k",IF(Table13[[#This Row],[charges($)]]&gt;=20000,"20k+","15k-20k")))</f>
        <v>20k+</v>
      </c>
    </row>
    <row r="990" spans="1:10">
      <c r="A990">
        <v>34</v>
      </c>
      <c r="B99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90" t="s">
        <v>9</v>
      </c>
      <c r="D990">
        <v>34.674999999999997</v>
      </c>
      <c r="E990" t="str">
        <f>IF(Table13[[#This Row],[bmi]]&lt;18.5,"under weight",IF(Table13[[#This Row],[bmi]]&lt;=24.9,"normal weight",IF(Table13[[#This Row],[bmi]]&lt;=29.9,"overweight","obesity")))</f>
        <v>obesity</v>
      </c>
      <c r="F990">
        <v>0</v>
      </c>
      <c r="G990" t="s">
        <v>10</v>
      </c>
      <c r="H990" t="s">
        <v>13</v>
      </c>
      <c r="I990">
        <v>4518.8262500000001</v>
      </c>
      <c r="J990" t="str">
        <f>IF(Table13[[#This Row],[charges($)]]&lt;=10000,"0-10K",IF(Table13[[#This Row],[charges($)]]&lt;=15000,"10k-15k",IF(Table13[[#This Row],[charges($)]]&gt;=20000,"20k+","15k-20k")))</f>
        <v>0-10K</v>
      </c>
    </row>
    <row r="991" spans="1:10">
      <c r="A991">
        <v>24</v>
      </c>
      <c r="B99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91" t="s">
        <v>6</v>
      </c>
      <c r="D991">
        <v>20.52</v>
      </c>
      <c r="E991" t="str">
        <f>IF(Table13[[#This Row],[bmi]]&lt;18.5,"under weight",IF(Table13[[#This Row],[bmi]]&lt;=24.9,"normal weight",IF(Table13[[#This Row],[bmi]]&lt;=29.9,"overweight","obesity")))</f>
        <v>normal weight</v>
      </c>
      <c r="F991">
        <v>0</v>
      </c>
      <c r="G991" t="s">
        <v>7</v>
      </c>
      <c r="H991" t="s">
        <v>13</v>
      </c>
      <c r="I991">
        <v>14571.890799999999</v>
      </c>
      <c r="J991" t="str">
        <f>IF(Table13[[#This Row],[charges($)]]&lt;=10000,"0-10K",IF(Table13[[#This Row],[charges($)]]&lt;=15000,"10k-15k",IF(Table13[[#This Row],[charges($)]]&gt;=20000,"20k+","15k-20k")))</f>
        <v>10k-15k</v>
      </c>
    </row>
    <row r="992" spans="1:10">
      <c r="A992">
        <v>26</v>
      </c>
      <c r="B99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92" t="s">
        <v>6</v>
      </c>
      <c r="D992">
        <v>19.8</v>
      </c>
      <c r="E992" t="str">
        <f>IF(Table13[[#This Row],[bmi]]&lt;18.5,"under weight",IF(Table13[[#This Row],[bmi]]&lt;=24.9,"normal weight",IF(Table13[[#This Row],[bmi]]&lt;=29.9,"overweight","obesity")))</f>
        <v>normal weight</v>
      </c>
      <c r="F992">
        <v>1</v>
      </c>
      <c r="G992" t="s">
        <v>10</v>
      </c>
      <c r="H992" t="s">
        <v>8</v>
      </c>
      <c r="I992">
        <v>3378.91</v>
      </c>
      <c r="J992" t="str">
        <f>IF(Table13[[#This Row],[charges($)]]&lt;=10000,"0-10K",IF(Table13[[#This Row],[charges($)]]&lt;=15000,"10k-15k",IF(Table13[[#This Row],[charges($)]]&gt;=20000,"20k+","15k-20k")))</f>
        <v>0-10K</v>
      </c>
    </row>
    <row r="993" spans="1:10">
      <c r="A993">
        <v>38</v>
      </c>
      <c r="B99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93" t="s">
        <v>6</v>
      </c>
      <c r="D993">
        <v>27.835000000000001</v>
      </c>
      <c r="E993" t="str">
        <f>IF(Table13[[#This Row],[bmi]]&lt;18.5,"under weight",IF(Table13[[#This Row],[bmi]]&lt;=24.9,"normal weight",IF(Table13[[#This Row],[bmi]]&lt;=29.9,"overweight","obesity")))</f>
        <v>overweight</v>
      </c>
      <c r="F993">
        <v>2</v>
      </c>
      <c r="G993" t="s">
        <v>10</v>
      </c>
      <c r="H993" t="s">
        <v>13</v>
      </c>
      <c r="I993">
        <v>7144.86265</v>
      </c>
      <c r="J993" t="str">
        <f>IF(Table13[[#This Row],[charges($)]]&lt;=10000,"0-10K",IF(Table13[[#This Row],[charges($)]]&lt;=15000,"10k-15k",IF(Table13[[#This Row],[charges($)]]&gt;=20000,"20k+","15k-20k")))</f>
        <v>0-10K</v>
      </c>
    </row>
    <row r="994" spans="1:10">
      <c r="A994">
        <v>50</v>
      </c>
      <c r="B99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994" t="s">
        <v>6</v>
      </c>
      <c r="D994">
        <v>31.6</v>
      </c>
      <c r="E994" t="str">
        <f>IF(Table13[[#This Row],[bmi]]&lt;18.5,"under weight",IF(Table13[[#This Row],[bmi]]&lt;=24.9,"normal weight",IF(Table13[[#This Row],[bmi]]&lt;=29.9,"overweight","obesity")))</f>
        <v>obesity</v>
      </c>
      <c r="F994">
        <v>2</v>
      </c>
      <c r="G994" t="s">
        <v>10</v>
      </c>
      <c r="H994" t="s">
        <v>8</v>
      </c>
      <c r="I994">
        <v>10118.424000000001</v>
      </c>
      <c r="J994" t="str">
        <f>IF(Table13[[#This Row],[charges($)]]&lt;=10000,"0-10K",IF(Table13[[#This Row],[charges($)]]&lt;=15000,"10k-15k",IF(Table13[[#This Row],[charges($)]]&gt;=20000,"20k+","15k-20k")))</f>
        <v>10k-15k</v>
      </c>
    </row>
    <row r="995" spans="1:10">
      <c r="A995">
        <v>38</v>
      </c>
      <c r="B99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95" t="s">
        <v>9</v>
      </c>
      <c r="D995">
        <v>28.27</v>
      </c>
      <c r="E995" t="str">
        <f>IF(Table13[[#This Row],[bmi]]&lt;18.5,"under weight",IF(Table13[[#This Row],[bmi]]&lt;=24.9,"normal weight",IF(Table13[[#This Row],[bmi]]&lt;=29.9,"overweight","obesity")))</f>
        <v>overweight</v>
      </c>
      <c r="F995">
        <v>1</v>
      </c>
      <c r="G995" t="s">
        <v>10</v>
      </c>
      <c r="H995" t="s">
        <v>11</v>
      </c>
      <c r="I995">
        <v>5484.4673000000003</v>
      </c>
      <c r="J995" t="str">
        <f>IF(Table13[[#This Row],[charges($)]]&lt;=10000,"0-10K",IF(Table13[[#This Row],[charges($)]]&lt;=15000,"10k-15k",IF(Table13[[#This Row],[charges($)]]&gt;=20000,"20k+","15k-20k")))</f>
        <v>0-10K</v>
      </c>
    </row>
    <row r="996" spans="1:10">
      <c r="A996">
        <v>27</v>
      </c>
      <c r="B99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996" t="s">
        <v>6</v>
      </c>
      <c r="D996">
        <v>20.045000000000002</v>
      </c>
      <c r="E996" t="str">
        <f>IF(Table13[[#This Row],[bmi]]&lt;18.5,"under weight",IF(Table13[[#This Row],[bmi]]&lt;=24.9,"normal weight",IF(Table13[[#This Row],[bmi]]&lt;=29.9,"overweight","obesity")))</f>
        <v>normal weight</v>
      </c>
      <c r="F996">
        <v>3</v>
      </c>
      <c r="G996" t="s">
        <v>7</v>
      </c>
      <c r="H996" t="s">
        <v>12</v>
      </c>
      <c r="I996">
        <v>16420.494549999999</v>
      </c>
      <c r="J996" t="str">
        <f>IF(Table13[[#This Row],[charges($)]]&lt;=10000,"0-10K",IF(Table13[[#This Row],[charges($)]]&lt;=15000,"10k-15k",IF(Table13[[#This Row],[charges($)]]&gt;=20000,"20k+","15k-20k")))</f>
        <v>15k-20k</v>
      </c>
    </row>
    <row r="997" spans="1:10">
      <c r="A997">
        <v>39</v>
      </c>
      <c r="B99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97" t="s">
        <v>6</v>
      </c>
      <c r="D997">
        <v>23.274999999999999</v>
      </c>
      <c r="E997" t="str">
        <f>IF(Table13[[#This Row],[bmi]]&lt;18.5,"under weight",IF(Table13[[#This Row],[bmi]]&lt;=24.9,"normal weight",IF(Table13[[#This Row],[bmi]]&lt;=29.9,"overweight","obesity")))</f>
        <v>normal weight</v>
      </c>
      <c r="F997">
        <v>3</v>
      </c>
      <c r="G997" t="s">
        <v>10</v>
      </c>
      <c r="H997" t="s">
        <v>13</v>
      </c>
      <c r="I997">
        <v>7986.4752500000004</v>
      </c>
      <c r="J997" t="str">
        <f>IF(Table13[[#This Row],[charges($)]]&lt;=10000,"0-10K",IF(Table13[[#This Row],[charges($)]]&lt;=15000,"10k-15k",IF(Table13[[#This Row],[charges($)]]&gt;=20000,"20k+","15k-20k")))</f>
        <v>0-10K</v>
      </c>
    </row>
    <row r="998" spans="1:10">
      <c r="A998">
        <v>39</v>
      </c>
      <c r="B99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998" t="s">
        <v>6</v>
      </c>
      <c r="D998">
        <v>34.1</v>
      </c>
      <c r="E998" t="str">
        <f>IF(Table13[[#This Row],[bmi]]&lt;18.5,"under weight",IF(Table13[[#This Row],[bmi]]&lt;=24.9,"normal weight",IF(Table13[[#This Row],[bmi]]&lt;=29.9,"overweight","obesity")))</f>
        <v>obesity</v>
      </c>
      <c r="F998">
        <v>3</v>
      </c>
      <c r="G998" t="s">
        <v>10</v>
      </c>
      <c r="H998" t="s">
        <v>8</v>
      </c>
      <c r="I998">
        <v>7418.5219999999999</v>
      </c>
      <c r="J998" t="str">
        <f>IF(Table13[[#This Row],[charges($)]]&lt;=10000,"0-10K",IF(Table13[[#This Row],[charges($)]]&lt;=15000,"10k-15k",IF(Table13[[#This Row],[charges($)]]&gt;=20000,"20k+","15k-20k")))</f>
        <v>0-10K</v>
      </c>
    </row>
    <row r="999" spans="1:10">
      <c r="A999">
        <v>63</v>
      </c>
      <c r="B999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999" t="s">
        <v>6</v>
      </c>
      <c r="D999">
        <v>36.85</v>
      </c>
      <c r="E999" t="str">
        <f>IF(Table13[[#This Row],[bmi]]&lt;18.5,"under weight",IF(Table13[[#This Row],[bmi]]&lt;=24.9,"normal weight",IF(Table13[[#This Row],[bmi]]&lt;=29.9,"overweight","obesity")))</f>
        <v>obesity</v>
      </c>
      <c r="F999">
        <v>0</v>
      </c>
      <c r="G999" t="s">
        <v>10</v>
      </c>
      <c r="H999" t="s">
        <v>11</v>
      </c>
      <c r="I999">
        <v>13887.968500000001</v>
      </c>
      <c r="J999" t="str">
        <f>IF(Table13[[#This Row],[charges($)]]&lt;=10000,"0-10K",IF(Table13[[#This Row],[charges($)]]&lt;=15000,"10k-15k",IF(Table13[[#This Row],[charges($)]]&gt;=20000,"20k+","15k-20k")))</f>
        <v>10k-15k</v>
      </c>
    </row>
    <row r="1000" spans="1:10">
      <c r="A1000">
        <v>33</v>
      </c>
      <c r="B100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000" t="s">
        <v>6</v>
      </c>
      <c r="D1000">
        <v>36.29</v>
      </c>
      <c r="E1000" t="str">
        <f>IF(Table13[[#This Row],[bmi]]&lt;18.5,"under weight",IF(Table13[[#This Row],[bmi]]&lt;=24.9,"normal weight",IF(Table13[[#This Row],[bmi]]&lt;=29.9,"overweight","obesity")))</f>
        <v>obesity</v>
      </c>
      <c r="F1000">
        <v>3</v>
      </c>
      <c r="G1000" t="s">
        <v>10</v>
      </c>
      <c r="H1000" t="s">
        <v>13</v>
      </c>
      <c r="I1000">
        <v>6551.7501000000002</v>
      </c>
      <c r="J1000" t="str">
        <f>IF(Table13[[#This Row],[charges($)]]&lt;=10000,"0-10K",IF(Table13[[#This Row],[charges($)]]&lt;=15000,"10k-15k",IF(Table13[[#This Row],[charges($)]]&gt;=20000,"20k+","15k-20k")))</f>
        <v>0-10K</v>
      </c>
    </row>
    <row r="1001" spans="1:10">
      <c r="A1001">
        <v>36</v>
      </c>
      <c r="B100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001" t="s">
        <v>6</v>
      </c>
      <c r="D1001">
        <v>26.885000000000002</v>
      </c>
      <c r="E1001" t="str">
        <f>IF(Table13[[#This Row],[bmi]]&lt;18.5,"under weight",IF(Table13[[#This Row],[bmi]]&lt;=24.9,"normal weight",IF(Table13[[#This Row],[bmi]]&lt;=29.9,"overweight","obesity")))</f>
        <v>overweight</v>
      </c>
      <c r="F1001">
        <v>0</v>
      </c>
      <c r="G1001" t="s">
        <v>10</v>
      </c>
      <c r="H1001" t="s">
        <v>12</v>
      </c>
      <c r="I1001">
        <v>5267.8181500000001</v>
      </c>
      <c r="J1001" t="str">
        <f>IF(Table13[[#This Row],[charges($)]]&lt;=10000,"0-10K",IF(Table13[[#This Row],[charges($)]]&lt;=15000,"10k-15k",IF(Table13[[#This Row],[charges($)]]&gt;=20000,"20k+","15k-20k")))</f>
        <v>0-10K</v>
      </c>
    </row>
    <row r="1002" spans="1:10">
      <c r="A1002">
        <v>30</v>
      </c>
      <c r="B100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02" t="s">
        <v>9</v>
      </c>
      <c r="D1002">
        <v>22.99</v>
      </c>
      <c r="E1002" t="str">
        <f>IF(Table13[[#This Row],[bmi]]&lt;18.5,"under weight",IF(Table13[[#This Row],[bmi]]&lt;=24.9,"normal weight",IF(Table13[[#This Row],[bmi]]&lt;=29.9,"overweight","obesity")))</f>
        <v>normal weight</v>
      </c>
      <c r="F1002">
        <v>2</v>
      </c>
      <c r="G1002" t="s">
        <v>7</v>
      </c>
      <c r="H1002" t="s">
        <v>12</v>
      </c>
      <c r="I1002">
        <v>17361.766100000001</v>
      </c>
      <c r="J1002" t="str">
        <f>IF(Table13[[#This Row],[charges($)]]&lt;=10000,"0-10K",IF(Table13[[#This Row],[charges($)]]&lt;=15000,"10k-15k",IF(Table13[[#This Row],[charges($)]]&gt;=20000,"20k+","15k-20k")))</f>
        <v>15k-20k</v>
      </c>
    </row>
    <row r="1003" spans="1:10">
      <c r="A1003">
        <v>24</v>
      </c>
      <c r="B100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03" t="s">
        <v>9</v>
      </c>
      <c r="D1003">
        <v>32.700000000000003</v>
      </c>
      <c r="E1003" t="str">
        <f>IF(Table13[[#This Row],[bmi]]&lt;18.5,"under weight",IF(Table13[[#This Row],[bmi]]&lt;=24.9,"normal weight",IF(Table13[[#This Row],[bmi]]&lt;=29.9,"overweight","obesity")))</f>
        <v>obesity</v>
      </c>
      <c r="F1003">
        <v>0</v>
      </c>
      <c r="G1003" t="s">
        <v>7</v>
      </c>
      <c r="H1003" t="s">
        <v>8</v>
      </c>
      <c r="I1003">
        <v>34472.841</v>
      </c>
      <c r="J1003" t="str">
        <f>IF(Table13[[#This Row],[charges($)]]&lt;=10000,"0-10K",IF(Table13[[#This Row],[charges($)]]&lt;=15000,"10k-15k",IF(Table13[[#This Row],[charges($)]]&gt;=20000,"20k+","15k-20k")))</f>
        <v>20k+</v>
      </c>
    </row>
    <row r="1004" spans="1:10">
      <c r="A1004">
        <v>24</v>
      </c>
      <c r="B100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04" t="s">
        <v>9</v>
      </c>
      <c r="D1004">
        <v>25.8</v>
      </c>
      <c r="E1004" t="str">
        <f>IF(Table13[[#This Row],[bmi]]&lt;18.5,"under weight",IF(Table13[[#This Row],[bmi]]&lt;=24.9,"normal weight",IF(Table13[[#This Row],[bmi]]&lt;=29.9,"overweight","obesity")))</f>
        <v>overweight</v>
      </c>
      <c r="F1004">
        <v>0</v>
      </c>
      <c r="G1004" t="s">
        <v>10</v>
      </c>
      <c r="H1004" t="s">
        <v>8</v>
      </c>
      <c r="I1004">
        <v>1972.95</v>
      </c>
      <c r="J1004" t="str">
        <f>IF(Table13[[#This Row],[charges($)]]&lt;=10000,"0-10K",IF(Table13[[#This Row],[charges($)]]&lt;=15000,"10k-15k",IF(Table13[[#This Row],[charges($)]]&gt;=20000,"20k+","15k-20k")))</f>
        <v>0-10K</v>
      </c>
    </row>
    <row r="1005" spans="1:10">
      <c r="A1005">
        <v>48</v>
      </c>
      <c r="B100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05" t="s">
        <v>9</v>
      </c>
      <c r="D1005">
        <v>29.6</v>
      </c>
      <c r="E1005" t="str">
        <f>IF(Table13[[#This Row],[bmi]]&lt;18.5,"under weight",IF(Table13[[#This Row],[bmi]]&lt;=24.9,"normal weight",IF(Table13[[#This Row],[bmi]]&lt;=29.9,"overweight","obesity")))</f>
        <v>overweight</v>
      </c>
      <c r="F1005">
        <v>0</v>
      </c>
      <c r="G1005" t="s">
        <v>10</v>
      </c>
      <c r="H1005" t="s">
        <v>8</v>
      </c>
      <c r="I1005">
        <v>21232.182260000001</v>
      </c>
      <c r="J1005" t="str">
        <f>IF(Table13[[#This Row],[charges($)]]&lt;=10000,"0-10K",IF(Table13[[#This Row],[charges($)]]&lt;=15000,"10k-15k",IF(Table13[[#This Row],[charges($)]]&gt;=20000,"20k+","15k-20k")))</f>
        <v>20k+</v>
      </c>
    </row>
    <row r="1006" spans="1:10">
      <c r="A1006">
        <v>47</v>
      </c>
      <c r="B100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06" t="s">
        <v>9</v>
      </c>
      <c r="D1006">
        <v>19.190000000000001</v>
      </c>
      <c r="E1006" t="str">
        <f>IF(Table13[[#This Row],[bmi]]&lt;18.5,"under weight",IF(Table13[[#This Row],[bmi]]&lt;=24.9,"normal weight",IF(Table13[[#This Row],[bmi]]&lt;=29.9,"overweight","obesity")))</f>
        <v>normal weight</v>
      </c>
      <c r="F1006">
        <v>1</v>
      </c>
      <c r="G1006" t="s">
        <v>10</v>
      </c>
      <c r="H1006" t="s">
        <v>13</v>
      </c>
      <c r="I1006">
        <v>8627.5411000000004</v>
      </c>
      <c r="J1006" t="str">
        <f>IF(Table13[[#This Row],[charges($)]]&lt;=10000,"0-10K",IF(Table13[[#This Row],[charges($)]]&lt;=15000,"10k-15k",IF(Table13[[#This Row],[charges($)]]&gt;=20000,"20k+","15k-20k")))</f>
        <v>0-10K</v>
      </c>
    </row>
    <row r="1007" spans="1:10">
      <c r="A1007">
        <v>29</v>
      </c>
      <c r="B100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07" t="s">
        <v>9</v>
      </c>
      <c r="D1007">
        <v>31.73</v>
      </c>
      <c r="E1007" t="str">
        <f>IF(Table13[[#This Row],[bmi]]&lt;18.5,"under weight",IF(Table13[[#This Row],[bmi]]&lt;=24.9,"normal weight",IF(Table13[[#This Row],[bmi]]&lt;=29.9,"overweight","obesity")))</f>
        <v>obesity</v>
      </c>
      <c r="F1007">
        <v>2</v>
      </c>
      <c r="G1007" t="s">
        <v>10</v>
      </c>
      <c r="H1007" t="s">
        <v>12</v>
      </c>
      <c r="I1007">
        <v>4433.3877000000002</v>
      </c>
      <c r="J1007" t="str">
        <f>IF(Table13[[#This Row],[charges($)]]&lt;=10000,"0-10K",IF(Table13[[#This Row],[charges($)]]&lt;=15000,"10k-15k",IF(Table13[[#This Row],[charges($)]]&gt;=20000,"20k+","15k-20k")))</f>
        <v>0-10K</v>
      </c>
    </row>
    <row r="1008" spans="1:10">
      <c r="A1008">
        <v>28</v>
      </c>
      <c r="B100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08" t="s">
        <v>9</v>
      </c>
      <c r="D1008">
        <v>29.26</v>
      </c>
      <c r="E1008" t="str">
        <f>IF(Table13[[#This Row],[bmi]]&lt;18.5,"under weight",IF(Table13[[#This Row],[bmi]]&lt;=24.9,"normal weight",IF(Table13[[#This Row],[bmi]]&lt;=29.9,"overweight","obesity")))</f>
        <v>overweight</v>
      </c>
      <c r="F1008">
        <v>2</v>
      </c>
      <c r="G1008" t="s">
        <v>10</v>
      </c>
      <c r="H1008" t="s">
        <v>13</v>
      </c>
      <c r="I1008">
        <v>4438.2633999999998</v>
      </c>
      <c r="J1008" t="str">
        <f>IF(Table13[[#This Row],[charges($)]]&lt;=10000,"0-10K",IF(Table13[[#This Row],[charges($)]]&lt;=15000,"10k-15k",IF(Table13[[#This Row],[charges($)]]&gt;=20000,"20k+","15k-20k")))</f>
        <v>0-10K</v>
      </c>
    </row>
    <row r="1009" spans="1:10">
      <c r="A1009">
        <v>47</v>
      </c>
      <c r="B100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09" t="s">
        <v>9</v>
      </c>
      <c r="D1009">
        <v>28.215</v>
      </c>
      <c r="E1009" t="str">
        <f>IF(Table13[[#This Row],[bmi]]&lt;18.5,"under weight",IF(Table13[[#This Row],[bmi]]&lt;=24.9,"normal weight",IF(Table13[[#This Row],[bmi]]&lt;=29.9,"overweight","obesity")))</f>
        <v>overweight</v>
      </c>
      <c r="F1009">
        <v>3</v>
      </c>
      <c r="G1009" t="s">
        <v>7</v>
      </c>
      <c r="H1009" t="s">
        <v>12</v>
      </c>
      <c r="I1009">
        <v>24915.220850000002</v>
      </c>
      <c r="J1009" t="str">
        <f>IF(Table13[[#This Row],[charges($)]]&lt;=10000,"0-10K",IF(Table13[[#This Row],[charges($)]]&lt;=15000,"10k-15k",IF(Table13[[#This Row],[charges($)]]&gt;=20000,"20k+","15k-20k")))</f>
        <v>20k+</v>
      </c>
    </row>
    <row r="1010" spans="1:10">
      <c r="A1010">
        <v>25</v>
      </c>
      <c r="B101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10" t="s">
        <v>9</v>
      </c>
      <c r="D1010">
        <v>24.984999999999999</v>
      </c>
      <c r="E1010" t="str">
        <f>IF(Table13[[#This Row],[bmi]]&lt;18.5,"under weight",IF(Table13[[#This Row],[bmi]]&lt;=24.9,"normal weight",IF(Table13[[#This Row],[bmi]]&lt;=29.9,"overweight","obesity")))</f>
        <v>overweight</v>
      </c>
      <c r="F1010">
        <v>2</v>
      </c>
      <c r="G1010" t="s">
        <v>10</v>
      </c>
      <c r="H1010" t="s">
        <v>13</v>
      </c>
      <c r="I1010">
        <v>23241.47453</v>
      </c>
      <c r="J1010" t="str">
        <f>IF(Table13[[#This Row],[charges($)]]&lt;=10000,"0-10K",IF(Table13[[#This Row],[charges($)]]&lt;=15000,"10k-15k",IF(Table13[[#This Row],[charges($)]]&gt;=20000,"20k+","15k-20k")))</f>
        <v>20k+</v>
      </c>
    </row>
    <row r="1011" spans="1:10">
      <c r="A1011">
        <v>51</v>
      </c>
      <c r="B101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11" t="s">
        <v>9</v>
      </c>
      <c r="D1011">
        <v>27.74</v>
      </c>
      <c r="E1011" t="str">
        <f>IF(Table13[[#This Row],[bmi]]&lt;18.5,"under weight",IF(Table13[[#This Row],[bmi]]&lt;=24.9,"normal weight",IF(Table13[[#This Row],[bmi]]&lt;=29.9,"overweight","obesity")))</f>
        <v>overweight</v>
      </c>
      <c r="F1011">
        <v>1</v>
      </c>
      <c r="G1011" t="s">
        <v>10</v>
      </c>
      <c r="H1011" t="s">
        <v>13</v>
      </c>
      <c r="I1011">
        <v>9957.7216000000008</v>
      </c>
      <c r="J1011" t="str">
        <f>IF(Table13[[#This Row],[charges($)]]&lt;=10000,"0-10K",IF(Table13[[#This Row],[charges($)]]&lt;=15000,"10k-15k",IF(Table13[[#This Row],[charges($)]]&gt;=20000,"20k+","15k-20k")))</f>
        <v>0-10K</v>
      </c>
    </row>
    <row r="1012" spans="1:10">
      <c r="A1012">
        <v>48</v>
      </c>
      <c r="B101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12" t="s">
        <v>6</v>
      </c>
      <c r="D1012">
        <v>22.8</v>
      </c>
      <c r="E1012" t="str">
        <f>IF(Table13[[#This Row],[bmi]]&lt;18.5,"under weight",IF(Table13[[#This Row],[bmi]]&lt;=24.9,"normal weight",IF(Table13[[#This Row],[bmi]]&lt;=29.9,"overweight","obesity")))</f>
        <v>normal weight</v>
      </c>
      <c r="F1012">
        <v>0</v>
      </c>
      <c r="G1012" t="s">
        <v>10</v>
      </c>
      <c r="H1012" t="s">
        <v>8</v>
      </c>
      <c r="I1012">
        <v>8269.0439999999999</v>
      </c>
      <c r="J1012" t="str">
        <f>IF(Table13[[#This Row],[charges($)]]&lt;=10000,"0-10K",IF(Table13[[#This Row],[charges($)]]&lt;=15000,"10k-15k",IF(Table13[[#This Row],[charges($)]]&gt;=20000,"20k+","15k-20k")))</f>
        <v>0-10K</v>
      </c>
    </row>
    <row r="1013" spans="1:10">
      <c r="A1013">
        <v>43</v>
      </c>
      <c r="B101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13" t="s">
        <v>9</v>
      </c>
      <c r="D1013">
        <v>20.13</v>
      </c>
      <c r="E1013" t="str">
        <f>IF(Table13[[#This Row],[bmi]]&lt;18.5,"under weight",IF(Table13[[#This Row],[bmi]]&lt;=24.9,"normal weight",IF(Table13[[#This Row],[bmi]]&lt;=29.9,"overweight","obesity")))</f>
        <v>normal weight</v>
      </c>
      <c r="F1013">
        <v>2</v>
      </c>
      <c r="G1013" t="s">
        <v>7</v>
      </c>
      <c r="H1013" t="s">
        <v>11</v>
      </c>
      <c r="I1013">
        <v>18767.737700000001</v>
      </c>
      <c r="J1013" t="str">
        <f>IF(Table13[[#This Row],[charges($)]]&lt;=10000,"0-10K",IF(Table13[[#This Row],[charges($)]]&lt;=15000,"10k-15k",IF(Table13[[#This Row],[charges($)]]&gt;=20000,"20k+","15k-20k")))</f>
        <v>15k-20k</v>
      </c>
    </row>
    <row r="1014" spans="1:10">
      <c r="A1014">
        <v>61</v>
      </c>
      <c r="B1014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014" t="s">
        <v>6</v>
      </c>
      <c r="D1014">
        <v>33.33</v>
      </c>
      <c r="E1014" t="str">
        <f>IF(Table13[[#This Row],[bmi]]&lt;18.5,"under weight",IF(Table13[[#This Row],[bmi]]&lt;=24.9,"normal weight",IF(Table13[[#This Row],[bmi]]&lt;=29.9,"overweight","obesity")))</f>
        <v>obesity</v>
      </c>
      <c r="F1014">
        <v>4</v>
      </c>
      <c r="G1014" t="s">
        <v>10</v>
      </c>
      <c r="H1014" t="s">
        <v>11</v>
      </c>
      <c r="I1014">
        <v>36580.282160000002</v>
      </c>
      <c r="J1014" t="str">
        <f>IF(Table13[[#This Row],[charges($)]]&lt;=10000,"0-10K",IF(Table13[[#This Row],[charges($)]]&lt;=15000,"10k-15k",IF(Table13[[#This Row],[charges($)]]&gt;=20000,"20k+","15k-20k")))</f>
        <v>20k+</v>
      </c>
    </row>
    <row r="1015" spans="1:10">
      <c r="A1015">
        <v>48</v>
      </c>
      <c r="B101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15" t="s">
        <v>9</v>
      </c>
      <c r="D1015">
        <v>32.299999999999997</v>
      </c>
      <c r="E1015" t="str">
        <f>IF(Table13[[#This Row],[bmi]]&lt;18.5,"under weight",IF(Table13[[#This Row],[bmi]]&lt;=24.9,"normal weight",IF(Table13[[#This Row],[bmi]]&lt;=29.9,"overweight","obesity")))</f>
        <v>obesity</v>
      </c>
      <c r="F1015">
        <v>1</v>
      </c>
      <c r="G1015" t="s">
        <v>10</v>
      </c>
      <c r="H1015" t="s">
        <v>12</v>
      </c>
      <c r="I1015">
        <v>8765.2489999999998</v>
      </c>
      <c r="J1015" t="str">
        <f>IF(Table13[[#This Row],[charges($)]]&lt;=10000,"0-10K",IF(Table13[[#This Row],[charges($)]]&lt;=15000,"10k-15k",IF(Table13[[#This Row],[charges($)]]&gt;=20000,"20k+","15k-20k")))</f>
        <v>0-10K</v>
      </c>
    </row>
    <row r="1016" spans="1:10">
      <c r="A1016">
        <v>38</v>
      </c>
      <c r="B101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016" t="s">
        <v>6</v>
      </c>
      <c r="D1016">
        <v>27.6</v>
      </c>
      <c r="E1016" t="str">
        <f>IF(Table13[[#This Row],[bmi]]&lt;18.5,"under weight",IF(Table13[[#This Row],[bmi]]&lt;=24.9,"normal weight",IF(Table13[[#This Row],[bmi]]&lt;=29.9,"overweight","obesity")))</f>
        <v>overweight</v>
      </c>
      <c r="F1016">
        <v>0</v>
      </c>
      <c r="G1016" t="s">
        <v>10</v>
      </c>
      <c r="H1016" t="s">
        <v>8</v>
      </c>
      <c r="I1016">
        <v>5383.5360000000001</v>
      </c>
      <c r="J1016" t="str">
        <f>IF(Table13[[#This Row],[charges($)]]&lt;=10000,"0-10K",IF(Table13[[#This Row],[charges($)]]&lt;=15000,"10k-15k",IF(Table13[[#This Row],[charges($)]]&gt;=20000,"20k+","15k-20k")))</f>
        <v>0-10K</v>
      </c>
    </row>
    <row r="1017" spans="1:10">
      <c r="A1017">
        <v>59</v>
      </c>
      <c r="B101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17" t="s">
        <v>9</v>
      </c>
      <c r="D1017">
        <v>25.46</v>
      </c>
      <c r="E1017" t="str">
        <f>IF(Table13[[#This Row],[bmi]]&lt;18.5,"under weight",IF(Table13[[#This Row],[bmi]]&lt;=24.9,"normal weight",IF(Table13[[#This Row],[bmi]]&lt;=29.9,"overweight","obesity")))</f>
        <v>overweight</v>
      </c>
      <c r="F1017">
        <v>0</v>
      </c>
      <c r="G1017" t="s">
        <v>10</v>
      </c>
      <c r="H1017" t="s">
        <v>12</v>
      </c>
      <c r="I1017">
        <v>12124.992399999999</v>
      </c>
      <c r="J1017" t="str">
        <f>IF(Table13[[#This Row],[charges($)]]&lt;=10000,"0-10K",IF(Table13[[#This Row],[charges($)]]&lt;=15000,"10k-15k",IF(Table13[[#This Row],[charges($)]]&gt;=20000,"20k+","15k-20k")))</f>
        <v>10k-15k</v>
      </c>
    </row>
    <row r="1018" spans="1:10">
      <c r="A1018">
        <v>19</v>
      </c>
      <c r="B1018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018" t="s">
        <v>6</v>
      </c>
      <c r="D1018">
        <v>24.605</v>
      </c>
      <c r="E1018" t="str">
        <f>IF(Table13[[#This Row],[bmi]]&lt;18.5,"under weight",IF(Table13[[#This Row],[bmi]]&lt;=24.9,"normal weight",IF(Table13[[#This Row],[bmi]]&lt;=29.9,"overweight","obesity")))</f>
        <v>normal weight</v>
      </c>
      <c r="F1018">
        <v>1</v>
      </c>
      <c r="G1018" t="s">
        <v>10</v>
      </c>
      <c r="H1018" t="s">
        <v>12</v>
      </c>
      <c r="I1018">
        <v>2709.24395</v>
      </c>
      <c r="J1018" t="str">
        <f>IF(Table13[[#This Row],[charges($)]]&lt;=10000,"0-10K",IF(Table13[[#This Row],[charges($)]]&lt;=15000,"10k-15k",IF(Table13[[#This Row],[charges($)]]&gt;=20000,"20k+","15k-20k")))</f>
        <v>0-10K</v>
      </c>
    </row>
    <row r="1019" spans="1:10">
      <c r="A1019">
        <v>26</v>
      </c>
      <c r="B101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19" t="s">
        <v>6</v>
      </c>
      <c r="D1019">
        <v>34.200000000000003</v>
      </c>
      <c r="E1019" t="str">
        <f>IF(Table13[[#This Row],[bmi]]&lt;18.5,"under weight",IF(Table13[[#This Row],[bmi]]&lt;=24.9,"normal weight",IF(Table13[[#This Row],[bmi]]&lt;=29.9,"overweight","obesity")))</f>
        <v>obesity</v>
      </c>
      <c r="F1019">
        <v>2</v>
      </c>
      <c r="G1019" t="s">
        <v>10</v>
      </c>
      <c r="H1019" t="s">
        <v>8</v>
      </c>
      <c r="I1019">
        <v>3987.9259999999999</v>
      </c>
      <c r="J1019" t="str">
        <f>IF(Table13[[#This Row],[charges($)]]&lt;=10000,"0-10K",IF(Table13[[#This Row],[charges($)]]&lt;=15000,"10k-15k",IF(Table13[[#This Row],[charges($)]]&gt;=20000,"20k+","15k-20k")))</f>
        <v>0-10K</v>
      </c>
    </row>
    <row r="1020" spans="1:10">
      <c r="A1020">
        <v>54</v>
      </c>
      <c r="B102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20" t="s">
        <v>6</v>
      </c>
      <c r="D1020">
        <v>35.814999999999998</v>
      </c>
      <c r="E1020" t="str">
        <f>IF(Table13[[#This Row],[bmi]]&lt;18.5,"under weight",IF(Table13[[#This Row],[bmi]]&lt;=24.9,"normal weight",IF(Table13[[#This Row],[bmi]]&lt;=29.9,"overweight","obesity")))</f>
        <v>obesity</v>
      </c>
      <c r="F1020">
        <v>3</v>
      </c>
      <c r="G1020" t="s">
        <v>10</v>
      </c>
      <c r="H1020" t="s">
        <v>12</v>
      </c>
      <c r="I1020">
        <v>12495.290849999999</v>
      </c>
      <c r="J1020" t="str">
        <f>IF(Table13[[#This Row],[charges($)]]&lt;=10000,"0-10K",IF(Table13[[#This Row],[charges($)]]&lt;=15000,"10k-15k",IF(Table13[[#This Row],[charges($)]]&gt;=20000,"20k+","15k-20k")))</f>
        <v>10k-15k</v>
      </c>
    </row>
    <row r="1021" spans="1:10">
      <c r="A1021">
        <v>21</v>
      </c>
      <c r="B102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21" t="s">
        <v>6</v>
      </c>
      <c r="D1021">
        <v>32.68</v>
      </c>
      <c r="E1021" t="str">
        <f>IF(Table13[[#This Row],[bmi]]&lt;18.5,"under weight",IF(Table13[[#This Row],[bmi]]&lt;=24.9,"normal weight",IF(Table13[[#This Row],[bmi]]&lt;=29.9,"overweight","obesity")))</f>
        <v>obesity</v>
      </c>
      <c r="F1021">
        <v>2</v>
      </c>
      <c r="G1021" t="s">
        <v>10</v>
      </c>
      <c r="H1021" t="s">
        <v>12</v>
      </c>
      <c r="I1021">
        <v>26018.950519999999</v>
      </c>
      <c r="J1021" t="str">
        <f>IF(Table13[[#This Row],[charges($)]]&lt;=10000,"0-10K",IF(Table13[[#This Row],[charges($)]]&lt;=15000,"10k-15k",IF(Table13[[#This Row],[charges($)]]&gt;=20000,"20k+","15k-20k")))</f>
        <v>20k+</v>
      </c>
    </row>
    <row r="1022" spans="1:10">
      <c r="A1022">
        <v>51</v>
      </c>
      <c r="B1022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22" t="s">
        <v>9</v>
      </c>
      <c r="D1022">
        <v>37</v>
      </c>
      <c r="E1022" t="str">
        <f>IF(Table13[[#This Row],[bmi]]&lt;18.5,"under weight",IF(Table13[[#This Row],[bmi]]&lt;=24.9,"normal weight",IF(Table13[[#This Row],[bmi]]&lt;=29.9,"overweight","obesity")))</f>
        <v>obesity</v>
      </c>
      <c r="F1022">
        <v>0</v>
      </c>
      <c r="G1022" t="s">
        <v>10</v>
      </c>
      <c r="H1022" t="s">
        <v>8</v>
      </c>
      <c r="I1022">
        <v>8798.5930000000008</v>
      </c>
      <c r="J1022" t="str">
        <f>IF(Table13[[#This Row],[charges($)]]&lt;=10000,"0-10K",IF(Table13[[#This Row],[charges($)]]&lt;=15000,"10k-15k",IF(Table13[[#This Row],[charges($)]]&gt;=20000,"20k+","15k-20k")))</f>
        <v>0-10K</v>
      </c>
    </row>
    <row r="1023" spans="1:10">
      <c r="A1023">
        <v>22</v>
      </c>
      <c r="B102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23" t="s">
        <v>6</v>
      </c>
      <c r="D1023">
        <v>31.02</v>
      </c>
      <c r="E1023" t="str">
        <f>IF(Table13[[#This Row],[bmi]]&lt;18.5,"under weight",IF(Table13[[#This Row],[bmi]]&lt;=24.9,"normal weight",IF(Table13[[#This Row],[bmi]]&lt;=29.9,"overweight","obesity")))</f>
        <v>obesity</v>
      </c>
      <c r="F1023">
        <v>3</v>
      </c>
      <c r="G1023" t="s">
        <v>7</v>
      </c>
      <c r="H1023" t="s">
        <v>11</v>
      </c>
      <c r="I1023">
        <v>35595.589800000002</v>
      </c>
      <c r="J1023" t="str">
        <f>IF(Table13[[#This Row],[charges($)]]&lt;=10000,"0-10K",IF(Table13[[#This Row],[charges($)]]&lt;=15000,"10k-15k",IF(Table13[[#This Row],[charges($)]]&gt;=20000,"20k+","15k-20k")))</f>
        <v>20k+</v>
      </c>
    </row>
    <row r="1024" spans="1:10">
      <c r="A1024">
        <v>47</v>
      </c>
      <c r="B102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24" t="s">
        <v>9</v>
      </c>
      <c r="D1024">
        <v>36.08</v>
      </c>
      <c r="E1024" t="str">
        <f>IF(Table13[[#This Row],[bmi]]&lt;18.5,"under weight",IF(Table13[[#This Row],[bmi]]&lt;=24.9,"normal weight",IF(Table13[[#This Row],[bmi]]&lt;=29.9,"overweight","obesity")))</f>
        <v>obesity</v>
      </c>
      <c r="F1024">
        <v>1</v>
      </c>
      <c r="G1024" t="s">
        <v>7</v>
      </c>
      <c r="H1024" t="s">
        <v>11</v>
      </c>
      <c r="I1024">
        <v>42211.138200000001</v>
      </c>
      <c r="J1024" t="str">
        <f>IF(Table13[[#This Row],[charges($)]]&lt;=10000,"0-10K",IF(Table13[[#This Row],[charges($)]]&lt;=15000,"10k-15k",IF(Table13[[#This Row],[charges($)]]&gt;=20000,"20k+","15k-20k")))</f>
        <v>20k+</v>
      </c>
    </row>
    <row r="1025" spans="1:10">
      <c r="A1025">
        <v>18</v>
      </c>
      <c r="B1025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025" t="s">
        <v>9</v>
      </c>
      <c r="D1025">
        <v>23.32</v>
      </c>
      <c r="E1025" t="str">
        <f>IF(Table13[[#This Row],[bmi]]&lt;18.5,"under weight",IF(Table13[[#This Row],[bmi]]&lt;=24.9,"normal weight",IF(Table13[[#This Row],[bmi]]&lt;=29.9,"overweight","obesity")))</f>
        <v>normal weight</v>
      </c>
      <c r="F1025">
        <v>1</v>
      </c>
      <c r="G1025" t="s">
        <v>10</v>
      </c>
      <c r="H1025" t="s">
        <v>11</v>
      </c>
      <c r="I1025">
        <v>1711.0268000000001</v>
      </c>
      <c r="J1025" t="str">
        <f>IF(Table13[[#This Row],[charges($)]]&lt;=10000,"0-10K",IF(Table13[[#This Row],[charges($)]]&lt;=15000,"10k-15k",IF(Table13[[#This Row],[charges($)]]&gt;=20000,"20k+","15k-20k")))</f>
        <v>0-10K</v>
      </c>
    </row>
    <row r="1026" spans="1:10">
      <c r="A1026">
        <v>47</v>
      </c>
      <c r="B102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26" t="s">
        <v>6</v>
      </c>
      <c r="D1026">
        <v>45.32</v>
      </c>
      <c r="E1026" t="str">
        <f>IF(Table13[[#This Row],[bmi]]&lt;18.5,"under weight",IF(Table13[[#This Row],[bmi]]&lt;=24.9,"normal weight",IF(Table13[[#This Row],[bmi]]&lt;=29.9,"overweight","obesity")))</f>
        <v>obesity</v>
      </c>
      <c r="F1026">
        <v>1</v>
      </c>
      <c r="G1026" t="s">
        <v>10</v>
      </c>
      <c r="H1026" t="s">
        <v>11</v>
      </c>
      <c r="I1026">
        <v>8569.8618000000006</v>
      </c>
      <c r="J1026" t="str">
        <f>IF(Table13[[#This Row],[charges($)]]&lt;=10000,"0-10K",IF(Table13[[#This Row],[charges($)]]&lt;=15000,"10k-15k",IF(Table13[[#This Row],[charges($)]]&gt;=20000,"20k+","15k-20k")))</f>
        <v>0-10K</v>
      </c>
    </row>
    <row r="1027" spans="1:10">
      <c r="A1027">
        <v>21</v>
      </c>
      <c r="B102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27" t="s">
        <v>6</v>
      </c>
      <c r="D1027">
        <v>34.6</v>
      </c>
      <c r="E1027" t="str">
        <f>IF(Table13[[#This Row],[bmi]]&lt;18.5,"under weight",IF(Table13[[#This Row],[bmi]]&lt;=24.9,"normal weight",IF(Table13[[#This Row],[bmi]]&lt;=29.9,"overweight","obesity")))</f>
        <v>obesity</v>
      </c>
      <c r="F1027">
        <v>0</v>
      </c>
      <c r="G1027" t="s">
        <v>10</v>
      </c>
      <c r="H1027" t="s">
        <v>8</v>
      </c>
      <c r="I1027">
        <v>2020.1769999999999</v>
      </c>
      <c r="J1027" t="str">
        <f>IF(Table13[[#This Row],[charges($)]]&lt;=10000,"0-10K",IF(Table13[[#This Row],[charges($)]]&lt;=15000,"10k-15k",IF(Table13[[#This Row],[charges($)]]&gt;=20000,"20k+","15k-20k")))</f>
        <v>0-10K</v>
      </c>
    </row>
    <row r="1028" spans="1:10">
      <c r="A1028">
        <v>19</v>
      </c>
      <c r="B1028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028" t="s">
        <v>9</v>
      </c>
      <c r="D1028">
        <v>26.03</v>
      </c>
      <c r="E1028" t="str">
        <f>IF(Table13[[#This Row],[bmi]]&lt;18.5,"under weight",IF(Table13[[#This Row],[bmi]]&lt;=24.9,"normal weight",IF(Table13[[#This Row],[bmi]]&lt;=29.9,"overweight","obesity")))</f>
        <v>overweight</v>
      </c>
      <c r="F1028">
        <v>1</v>
      </c>
      <c r="G1028" t="s">
        <v>7</v>
      </c>
      <c r="H1028" t="s">
        <v>12</v>
      </c>
      <c r="I1028">
        <v>16450.894700000001</v>
      </c>
      <c r="J1028" t="str">
        <f>IF(Table13[[#This Row],[charges($)]]&lt;=10000,"0-10K",IF(Table13[[#This Row],[charges($)]]&lt;=15000,"10k-15k",IF(Table13[[#This Row],[charges($)]]&gt;=20000,"20k+","15k-20k")))</f>
        <v>15k-20k</v>
      </c>
    </row>
    <row r="1029" spans="1:10">
      <c r="A1029">
        <v>23</v>
      </c>
      <c r="B102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29" t="s">
        <v>9</v>
      </c>
      <c r="D1029">
        <v>18.715</v>
      </c>
      <c r="E1029" t="str">
        <f>IF(Table13[[#This Row],[bmi]]&lt;18.5,"under weight",IF(Table13[[#This Row],[bmi]]&lt;=24.9,"normal weight",IF(Table13[[#This Row],[bmi]]&lt;=29.9,"overweight","obesity")))</f>
        <v>normal weight</v>
      </c>
      <c r="F1029">
        <v>0</v>
      </c>
      <c r="G1029" t="s">
        <v>10</v>
      </c>
      <c r="H1029" t="s">
        <v>12</v>
      </c>
      <c r="I1029">
        <v>21595.382290000001</v>
      </c>
      <c r="J1029" t="str">
        <f>IF(Table13[[#This Row],[charges($)]]&lt;=10000,"0-10K",IF(Table13[[#This Row],[charges($)]]&lt;=15000,"10k-15k",IF(Table13[[#This Row],[charges($)]]&gt;=20000,"20k+","15k-20k")))</f>
        <v>20k+</v>
      </c>
    </row>
    <row r="1030" spans="1:10">
      <c r="A1030">
        <v>54</v>
      </c>
      <c r="B103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30" t="s">
        <v>9</v>
      </c>
      <c r="D1030">
        <v>31.6</v>
      </c>
      <c r="E1030" t="str">
        <f>IF(Table13[[#This Row],[bmi]]&lt;18.5,"under weight",IF(Table13[[#This Row],[bmi]]&lt;=24.9,"normal weight",IF(Table13[[#This Row],[bmi]]&lt;=29.9,"overweight","obesity")))</f>
        <v>obesity</v>
      </c>
      <c r="F1030">
        <v>0</v>
      </c>
      <c r="G1030" t="s">
        <v>10</v>
      </c>
      <c r="H1030" t="s">
        <v>8</v>
      </c>
      <c r="I1030">
        <v>9850.4320000000007</v>
      </c>
      <c r="J1030" t="str">
        <f>IF(Table13[[#This Row],[charges($)]]&lt;=10000,"0-10K",IF(Table13[[#This Row],[charges($)]]&lt;=15000,"10k-15k",IF(Table13[[#This Row],[charges($)]]&gt;=20000,"20k+","15k-20k")))</f>
        <v>0-10K</v>
      </c>
    </row>
    <row r="1031" spans="1:10">
      <c r="A1031">
        <v>37</v>
      </c>
      <c r="B103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031" t="s">
        <v>6</v>
      </c>
      <c r="D1031">
        <v>17.29</v>
      </c>
      <c r="E1031" t="str">
        <f>IF(Table13[[#This Row],[bmi]]&lt;18.5,"under weight",IF(Table13[[#This Row],[bmi]]&lt;=24.9,"normal weight",IF(Table13[[#This Row],[bmi]]&lt;=29.9,"overweight","obesity")))</f>
        <v>under weight</v>
      </c>
      <c r="F1031">
        <v>2</v>
      </c>
      <c r="G1031" t="s">
        <v>10</v>
      </c>
      <c r="H1031" t="s">
        <v>13</v>
      </c>
      <c r="I1031">
        <v>6877.9800999999998</v>
      </c>
      <c r="J1031" t="str">
        <f>IF(Table13[[#This Row],[charges($)]]&lt;=10000,"0-10K",IF(Table13[[#This Row],[charges($)]]&lt;=15000,"10k-15k",IF(Table13[[#This Row],[charges($)]]&gt;=20000,"20k+","15k-20k")))</f>
        <v>0-10K</v>
      </c>
    </row>
    <row r="1032" spans="1:10">
      <c r="A1032">
        <v>46</v>
      </c>
      <c r="B103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32" t="s">
        <v>6</v>
      </c>
      <c r="D1032">
        <v>23.655000000000001</v>
      </c>
      <c r="E1032" t="str">
        <f>IF(Table13[[#This Row],[bmi]]&lt;18.5,"under weight",IF(Table13[[#This Row],[bmi]]&lt;=24.9,"normal weight",IF(Table13[[#This Row],[bmi]]&lt;=29.9,"overweight","obesity")))</f>
        <v>normal weight</v>
      </c>
      <c r="F1032">
        <v>1</v>
      </c>
      <c r="G1032" t="s">
        <v>7</v>
      </c>
      <c r="H1032" t="s">
        <v>12</v>
      </c>
      <c r="I1032">
        <v>21677.283449999999</v>
      </c>
      <c r="J1032" t="str">
        <f>IF(Table13[[#This Row],[charges($)]]&lt;=10000,"0-10K",IF(Table13[[#This Row],[charges($)]]&lt;=15000,"10k-15k",IF(Table13[[#This Row],[charges($)]]&gt;=20000,"20k+","15k-20k")))</f>
        <v>20k+</v>
      </c>
    </row>
    <row r="1033" spans="1:10">
      <c r="A1033">
        <v>55</v>
      </c>
      <c r="B103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33" t="s">
        <v>6</v>
      </c>
      <c r="D1033">
        <v>35.200000000000003</v>
      </c>
      <c r="E1033" t="str">
        <f>IF(Table13[[#This Row],[bmi]]&lt;18.5,"under weight",IF(Table13[[#This Row],[bmi]]&lt;=24.9,"normal weight",IF(Table13[[#This Row],[bmi]]&lt;=29.9,"overweight","obesity")))</f>
        <v>obesity</v>
      </c>
      <c r="F1033">
        <v>0</v>
      </c>
      <c r="G1033" t="s">
        <v>7</v>
      </c>
      <c r="H1033" t="s">
        <v>11</v>
      </c>
      <c r="I1033">
        <v>44423.803</v>
      </c>
      <c r="J1033" t="str">
        <f>IF(Table13[[#This Row],[charges($)]]&lt;=10000,"0-10K",IF(Table13[[#This Row],[charges($)]]&lt;=15000,"10k-15k",IF(Table13[[#This Row],[charges($)]]&gt;=20000,"20k+","15k-20k")))</f>
        <v>20k+</v>
      </c>
    </row>
    <row r="1034" spans="1:10">
      <c r="A1034">
        <v>30</v>
      </c>
      <c r="B103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34" t="s">
        <v>6</v>
      </c>
      <c r="D1034">
        <v>27.93</v>
      </c>
      <c r="E1034" t="str">
        <f>IF(Table13[[#This Row],[bmi]]&lt;18.5,"under weight",IF(Table13[[#This Row],[bmi]]&lt;=24.9,"normal weight",IF(Table13[[#This Row],[bmi]]&lt;=29.9,"overweight","obesity")))</f>
        <v>overweight</v>
      </c>
      <c r="F1034">
        <v>0</v>
      </c>
      <c r="G1034" t="s">
        <v>10</v>
      </c>
      <c r="H1034" t="s">
        <v>13</v>
      </c>
      <c r="I1034">
        <v>4137.5227000000004</v>
      </c>
      <c r="J1034" t="str">
        <f>IF(Table13[[#This Row],[charges($)]]&lt;=10000,"0-10K",IF(Table13[[#This Row],[charges($)]]&lt;=15000,"10k-15k",IF(Table13[[#This Row],[charges($)]]&gt;=20000,"20k+","15k-20k")))</f>
        <v>0-10K</v>
      </c>
    </row>
    <row r="1035" spans="1:10">
      <c r="A1035">
        <v>18</v>
      </c>
      <c r="B1035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035" t="s">
        <v>9</v>
      </c>
      <c r="D1035">
        <v>21.565000000000001</v>
      </c>
      <c r="E1035" t="str">
        <f>IF(Table13[[#This Row],[bmi]]&lt;18.5,"under weight",IF(Table13[[#This Row],[bmi]]&lt;=24.9,"normal weight",IF(Table13[[#This Row],[bmi]]&lt;=29.9,"overweight","obesity")))</f>
        <v>normal weight</v>
      </c>
      <c r="F1035">
        <v>0</v>
      </c>
      <c r="G1035" t="s">
        <v>7</v>
      </c>
      <c r="H1035" t="s">
        <v>13</v>
      </c>
      <c r="I1035">
        <v>13747.87235</v>
      </c>
      <c r="J1035" t="str">
        <f>IF(Table13[[#This Row],[charges($)]]&lt;=10000,"0-10K",IF(Table13[[#This Row],[charges($)]]&lt;=15000,"10k-15k",IF(Table13[[#This Row],[charges($)]]&gt;=20000,"20k+","15k-20k")))</f>
        <v>10k-15k</v>
      </c>
    </row>
    <row r="1036" spans="1:10">
      <c r="A1036">
        <v>61</v>
      </c>
      <c r="B1036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036" t="s">
        <v>9</v>
      </c>
      <c r="D1036">
        <v>38.380000000000003</v>
      </c>
      <c r="E1036" t="str">
        <f>IF(Table13[[#This Row],[bmi]]&lt;18.5,"under weight",IF(Table13[[#This Row],[bmi]]&lt;=24.9,"normal weight",IF(Table13[[#This Row],[bmi]]&lt;=29.9,"overweight","obesity")))</f>
        <v>obesity</v>
      </c>
      <c r="F1036">
        <v>0</v>
      </c>
      <c r="G1036" t="s">
        <v>10</v>
      </c>
      <c r="H1036" t="s">
        <v>12</v>
      </c>
      <c r="I1036">
        <v>12950.0712</v>
      </c>
      <c r="J1036" t="str">
        <f>IF(Table13[[#This Row],[charges($)]]&lt;=10000,"0-10K",IF(Table13[[#This Row],[charges($)]]&lt;=15000,"10k-15k",IF(Table13[[#This Row],[charges($)]]&gt;=20000,"20k+","15k-20k")))</f>
        <v>10k-15k</v>
      </c>
    </row>
    <row r="1037" spans="1:10">
      <c r="A1037">
        <v>54</v>
      </c>
      <c r="B103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37" t="s">
        <v>6</v>
      </c>
      <c r="D1037">
        <v>23</v>
      </c>
      <c r="E1037" t="str">
        <f>IF(Table13[[#This Row],[bmi]]&lt;18.5,"under weight",IF(Table13[[#This Row],[bmi]]&lt;=24.9,"normal weight",IF(Table13[[#This Row],[bmi]]&lt;=29.9,"overweight","obesity")))</f>
        <v>normal weight</v>
      </c>
      <c r="F1037">
        <v>3</v>
      </c>
      <c r="G1037" t="s">
        <v>10</v>
      </c>
      <c r="H1037" t="s">
        <v>8</v>
      </c>
      <c r="I1037">
        <v>12094.477999999999</v>
      </c>
      <c r="J1037" t="str">
        <f>IF(Table13[[#This Row],[charges($)]]&lt;=10000,"0-10K",IF(Table13[[#This Row],[charges($)]]&lt;=15000,"10k-15k",IF(Table13[[#This Row],[charges($)]]&gt;=20000,"20k+","15k-20k")))</f>
        <v>10k-15k</v>
      </c>
    </row>
    <row r="1038" spans="1:10">
      <c r="A1038">
        <v>22</v>
      </c>
      <c r="B103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38" t="s">
        <v>9</v>
      </c>
      <c r="D1038">
        <v>37.07</v>
      </c>
      <c r="E1038" t="str">
        <f>IF(Table13[[#This Row],[bmi]]&lt;18.5,"under weight",IF(Table13[[#This Row],[bmi]]&lt;=24.9,"normal weight",IF(Table13[[#This Row],[bmi]]&lt;=29.9,"overweight","obesity")))</f>
        <v>obesity</v>
      </c>
      <c r="F1038">
        <v>2</v>
      </c>
      <c r="G1038" t="s">
        <v>7</v>
      </c>
      <c r="H1038" t="s">
        <v>11</v>
      </c>
      <c r="I1038">
        <v>37484.4493</v>
      </c>
      <c r="J1038" t="str">
        <f>IF(Table13[[#This Row],[charges($)]]&lt;=10000,"0-10K",IF(Table13[[#This Row],[charges($)]]&lt;=15000,"10k-15k",IF(Table13[[#This Row],[charges($)]]&gt;=20000,"20k+","15k-20k")))</f>
        <v>20k+</v>
      </c>
    </row>
    <row r="1039" spans="1:10">
      <c r="A1039">
        <v>45</v>
      </c>
      <c r="B103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39" t="s">
        <v>6</v>
      </c>
      <c r="D1039">
        <v>30.495000000000001</v>
      </c>
      <c r="E1039" t="str">
        <f>IF(Table13[[#This Row],[bmi]]&lt;18.5,"under weight",IF(Table13[[#This Row],[bmi]]&lt;=24.9,"normal weight",IF(Table13[[#This Row],[bmi]]&lt;=29.9,"overweight","obesity")))</f>
        <v>obesity</v>
      </c>
      <c r="F1039">
        <v>1</v>
      </c>
      <c r="G1039" t="s">
        <v>7</v>
      </c>
      <c r="H1039" t="s">
        <v>12</v>
      </c>
      <c r="I1039">
        <v>39725.518049999999</v>
      </c>
      <c r="J1039" t="str">
        <f>IF(Table13[[#This Row],[charges($)]]&lt;=10000,"0-10K",IF(Table13[[#This Row],[charges($)]]&lt;=15000,"10k-15k",IF(Table13[[#This Row],[charges($)]]&gt;=20000,"20k+","15k-20k")))</f>
        <v>20k+</v>
      </c>
    </row>
    <row r="1040" spans="1:10">
      <c r="A1040">
        <v>22</v>
      </c>
      <c r="B104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40" t="s">
        <v>9</v>
      </c>
      <c r="D1040">
        <v>28.88</v>
      </c>
      <c r="E1040" t="str">
        <f>IF(Table13[[#This Row],[bmi]]&lt;18.5,"under weight",IF(Table13[[#This Row],[bmi]]&lt;=24.9,"normal weight",IF(Table13[[#This Row],[bmi]]&lt;=29.9,"overweight","obesity")))</f>
        <v>overweight</v>
      </c>
      <c r="F1040">
        <v>0</v>
      </c>
      <c r="G1040" t="s">
        <v>10</v>
      </c>
      <c r="H1040" t="s">
        <v>13</v>
      </c>
      <c r="I1040">
        <v>2250.8352</v>
      </c>
      <c r="J1040" t="str">
        <f>IF(Table13[[#This Row],[charges($)]]&lt;=10000,"0-10K",IF(Table13[[#This Row],[charges($)]]&lt;=15000,"10k-15k",IF(Table13[[#This Row],[charges($)]]&gt;=20000,"20k+","15k-20k")))</f>
        <v>0-10K</v>
      </c>
    </row>
    <row r="1041" spans="1:10">
      <c r="A1041">
        <v>19</v>
      </c>
      <c r="B1041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041" t="s">
        <v>9</v>
      </c>
      <c r="D1041">
        <v>27.265000000000001</v>
      </c>
      <c r="E1041" t="str">
        <f>IF(Table13[[#This Row],[bmi]]&lt;18.5,"under weight",IF(Table13[[#This Row],[bmi]]&lt;=24.9,"normal weight",IF(Table13[[#This Row],[bmi]]&lt;=29.9,"overweight","obesity")))</f>
        <v>overweight</v>
      </c>
      <c r="F1041">
        <v>2</v>
      </c>
      <c r="G1041" t="s">
        <v>10</v>
      </c>
      <c r="H1041" t="s">
        <v>12</v>
      </c>
      <c r="I1041">
        <v>22493.659640000002</v>
      </c>
      <c r="J1041" t="str">
        <f>IF(Table13[[#This Row],[charges($)]]&lt;=10000,"0-10K",IF(Table13[[#This Row],[charges($)]]&lt;=15000,"10k-15k",IF(Table13[[#This Row],[charges($)]]&gt;=20000,"20k+","15k-20k")))</f>
        <v>20k+</v>
      </c>
    </row>
    <row r="1042" spans="1:10">
      <c r="A1042">
        <v>35</v>
      </c>
      <c r="B104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042" t="s">
        <v>6</v>
      </c>
      <c r="D1042">
        <v>28.024999999999999</v>
      </c>
      <c r="E1042" t="str">
        <f>IF(Table13[[#This Row],[bmi]]&lt;18.5,"under weight",IF(Table13[[#This Row],[bmi]]&lt;=24.9,"normal weight",IF(Table13[[#This Row],[bmi]]&lt;=29.9,"overweight","obesity")))</f>
        <v>overweight</v>
      </c>
      <c r="F1042">
        <v>0</v>
      </c>
      <c r="G1042" t="s">
        <v>7</v>
      </c>
      <c r="H1042" t="s">
        <v>12</v>
      </c>
      <c r="I1042">
        <v>20234.854749999999</v>
      </c>
      <c r="J1042" t="str">
        <f>IF(Table13[[#This Row],[charges($)]]&lt;=10000,"0-10K",IF(Table13[[#This Row],[charges($)]]&lt;=15000,"10k-15k",IF(Table13[[#This Row],[charges($)]]&gt;=20000,"20k+","15k-20k")))</f>
        <v>20k+</v>
      </c>
    </row>
    <row r="1043" spans="1:10">
      <c r="A1043">
        <v>18</v>
      </c>
      <c r="B1043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043" t="s">
        <v>9</v>
      </c>
      <c r="D1043">
        <v>23.085000000000001</v>
      </c>
      <c r="E1043" t="str">
        <f>IF(Table13[[#This Row],[bmi]]&lt;18.5,"under weight",IF(Table13[[#This Row],[bmi]]&lt;=24.9,"normal weight",IF(Table13[[#This Row],[bmi]]&lt;=29.9,"overweight","obesity")))</f>
        <v>normal weight</v>
      </c>
      <c r="F1043">
        <v>0</v>
      </c>
      <c r="G1043" t="s">
        <v>10</v>
      </c>
      <c r="H1043" t="s">
        <v>13</v>
      </c>
      <c r="I1043">
        <v>1704.7001499999999</v>
      </c>
      <c r="J1043" t="str">
        <f>IF(Table13[[#This Row],[charges($)]]&lt;=10000,"0-10K",IF(Table13[[#This Row],[charges($)]]&lt;=15000,"10k-15k",IF(Table13[[#This Row],[charges($)]]&gt;=20000,"20k+","15k-20k")))</f>
        <v>0-10K</v>
      </c>
    </row>
    <row r="1044" spans="1:10">
      <c r="A1044">
        <v>20</v>
      </c>
      <c r="B1044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044" t="s">
        <v>9</v>
      </c>
      <c r="D1044">
        <v>30.684999999999999</v>
      </c>
      <c r="E1044" t="str">
        <f>IF(Table13[[#This Row],[bmi]]&lt;18.5,"under weight",IF(Table13[[#This Row],[bmi]]&lt;=24.9,"normal weight",IF(Table13[[#This Row],[bmi]]&lt;=29.9,"overweight","obesity")))</f>
        <v>obesity</v>
      </c>
      <c r="F1044">
        <v>0</v>
      </c>
      <c r="G1044" t="s">
        <v>7</v>
      </c>
      <c r="H1044" t="s">
        <v>13</v>
      </c>
      <c r="I1044">
        <v>33475.817150000003</v>
      </c>
      <c r="J1044" t="str">
        <f>IF(Table13[[#This Row],[charges($)]]&lt;=10000,"0-10K",IF(Table13[[#This Row],[charges($)]]&lt;=15000,"10k-15k",IF(Table13[[#This Row],[charges($)]]&gt;=20000,"20k+","15k-20k")))</f>
        <v>20k+</v>
      </c>
    </row>
    <row r="1045" spans="1:10">
      <c r="A1045">
        <v>28</v>
      </c>
      <c r="B104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45" t="s">
        <v>6</v>
      </c>
      <c r="D1045">
        <v>25.8</v>
      </c>
      <c r="E1045" t="str">
        <f>IF(Table13[[#This Row],[bmi]]&lt;18.5,"under weight",IF(Table13[[#This Row],[bmi]]&lt;=24.9,"normal weight",IF(Table13[[#This Row],[bmi]]&lt;=29.9,"overweight","obesity")))</f>
        <v>overweight</v>
      </c>
      <c r="F1045">
        <v>0</v>
      </c>
      <c r="G1045" t="s">
        <v>10</v>
      </c>
      <c r="H1045" t="s">
        <v>8</v>
      </c>
      <c r="I1045">
        <v>3161.4540000000002</v>
      </c>
      <c r="J1045" t="str">
        <f>IF(Table13[[#This Row],[charges($)]]&lt;=10000,"0-10K",IF(Table13[[#This Row],[charges($)]]&lt;=15000,"10k-15k",IF(Table13[[#This Row],[charges($)]]&gt;=20000,"20k+","15k-20k")))</f>
        <v>0-10K</v>
      </c>
    </row>
    <row r="1046" spans="1:10">
      <c r="A1046">
        <v>55</v>
      </c>
      <c r="B1046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46" t="s">
        <v>9</v>
      </c>
      <c r="D1046">
        <v>35.244999999999997</v>
      </c>
      <c r="E1046" t="str">
        <f>IF(Table13[[#This Row],[bmi]]&lt;18.5,"under weight",IF(Table13[[#This Row],[bmi]]&lt;=24.9,"normal weight",IF(Table13[[#This Row],[bmi]]&lt;=29.9,"overweight","obesity")))</f>
        <v>obesity</v>
      </c>
      <c r="F1046">
        <v>1</v>
      </c>
      <c r="G1046" t="s">
        <v>10</v>
      </c>
      <c r="H1046" t="s">
        <v>13</v>
      </c>
      <c r="I1046">
        <v>11394.065549999999</v>
      </c>
      <c r="J1046" t="str">
        <f>IF(Table13[[#This Row],[charges($)]]&lt;=10000,"0-10K",IF(Table13[[#This Row],[charges($)]]&lt;=15000,"10k-15k",IF(Table13[[#This Row],[charges($)]]&gt;=20000,"20k+","15k-20k")))</f>
        <v>10k-15k</v>
      </c>
    </row>
    <row r="1047" spans="1:10">
      <c r="A1047">
        <v>43</v>
      </c>
      <c r="B104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47" t="s">
        <v>6</v>
      </c>
      <c r="D1047">
        <v>24.7</v>
      </c>
      <c r="E1047" t="str">
        <f>IF(Table13[[#This Row],[bmi]]&lt;18.5,"under weight",IF(Table13[[#This Row],[bmi]]&lt;=24.9,"normal weight",IF(Table13[[#This Row],[bmi]]&lt;=29.9,"overweight","obesity")))</f>
        <v>normal weight</v>
      </c>
      <c r="F1047">
        <v>2</v>
      </c>
      <c r="G1047" t="s">
        <v>7</v>
      </c>
      <c r="H1047" t="s">
        <v>12</v>
      </c>
      <c r="I1047">
        <v>21880.82</v>
      </c>
      <c r="J1047" t="str">
        <f>IF(Table13[[#This Row],[charges($)]]&lt;=10000,"0-10K",IF(Table13[[#This Row],[charges($)]]&lt;=15000,"10k-15k",IF(Table13[[#This Row],[charges($)]]&gt;=20000,"20k+","15k-20k")))</f>
        <v>20k+</v>
      </c>
    </row>
    <row r="1048" spans="1:10">
      <c r="A1048">
        <v>43</v>
      </c>
      <c r="B104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48" t="s">
        <v>6</v>
      </c>
      <c r="D1048">
        <v>25.08</v>
      </c>
      <c r="E1048" t="str">
        <f>IF(Table13[[#This Row],[bmi]]&lt;18.5,"under weight",IF(Table13[[#This Row],[bmi]]&lt;=24.9,"normal weight",IF(Table13[[#This Row],[bmi]]&lt;=29.9,"overweight","obesity")))</f>
        <v>overweight</v>
      </c>
      <c r="F1048">
        <v>0</v>
      </c>
      <c r="G1048" t="s">
        <v>10</v>
      </c>
      <c r="H1048" t="s">
        <v>13</v>
      </c>
      <c r="I1048">
        <v>7325.0482000000002</v>
      </c>
      <c r="J1048" t="str">
        <f>IF(Table13[[#This Row],[charges($)]]&lt;=10000,"0-10K",IF(Table13[[#This Row],[charges($)]]&lt;=15000,"10k-15k",IF(Table13[[#This Row],[charges($)]]&gt;=20000,"20k+","15k-20k")))</f>
        <v>0-10K</v>
      </c>
    </row>
    <row r="1049" spans="1:10">
      <c r="A1049">
        <v>22</v>
      </c>
      <c r="B104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49" t="s">
        <v>9</v>
      </c>
      <c r="D1049">
        <v>52.58</v>
      </c>
      <c r="E1049" t="str">
        <f>IF(Table13[[#This Row],[bmi]]&lt;18.5,"under weight",IF(Table13[[#This Row],[bmi]]&lt;=24.9,"normal weight",IF(Table13[[#This Row],[bmi]]&lt;=29.9,"overweight","obesity")))</f>
        <v>obesity</v>
      </c>
      <c r="F1049">
        <v>1</v>
      </c>
      <c r="G1049" t="s">
        <v>7</v>
      </c>
      <c r="H1049" t="s">
        <v>11</v>
      </c>
      <c r="I1049">
        <v>44501.398200000003</v>
      </c>
      <c r="J1049" t="str">
        <f>IF(Table13[[#This Row],[charges($)]]&lt;=10000,"0-10K",IF(Table13[[#This Row],[charges($)]]&lt;=15000,"10k-15k",IF(Table13[[#This Row],[charges($)]]&gt;=20000,"20k+","15k-20k")))</f>
        <v>20k+</v>
      </c>
    </row>
    <row r="1050" spans="1:10">
      <c r="A1050">
        <v>25</v>
      </c>
      <c r="B105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50" t="s">
        <v>6</v>
      </c>
      <c r="D1050">
        <v>22.515000000000001</v>
      </c>
      <c r="E1050" t="str">
        <f>IF(Table13[[#This Row],[bmi]]&lt;18.5,"under weight",IF(Table13[[#This Row],[bmi]]&lt;=24.9,"normal weight",IF(Table13[[#This Row],[bmi]]&lt;=29.9,"overweight","obesity")))</f>
        <v>normal weight</v>
      </c>
      <c r="F1050">
        <v>1</v>
      </c>
      <c r="G1050" t="s">
        <v>10</v>
      </c>
      <c r="H1050" t="s">
        <v>12</v>
      </c>
      <c r="I1050">
        <v>3594.17085</v>
      </c>
      <c r="J1050" t="str">
        <f>IF(Table13[[#This Row],[charges($)]]&lt;=10000,"0-10K",IF(Table13[[#This Row],[charges($)]]&lt;=15000,"10k-15k",IF(Table13[[#This Row],[charges($)]]&gt;=20000,"20k+","15k-20k")))</f>
        <v>0-10K</v>
      </c>
    </row>
    <row r="1051" spans="1:10">
      <c r="A1051">
        <v>49</v>
      </c>
      <c r="B105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51" t="s">
        <v>9</v>
      </c>
      <c r="D1051">
        <v>30.9</v>
      </c>
      <c r="E1051" t="str">
        <f>IF(Table13[[#This Row],[bmi]]&lt;18.5,"under weight",IF(Table13[[#This Row],[bmi]]&lt;=24.9,"normal weight",IF(Table13[[#This Row],[bmi]]&lt;=29.9,"overweight","obesity")))</f>
        <v>obesity</v>
      </c>
      <c r="F1051">
        <v>0</v>
      </c>
      <c r="G1051" t="s">
        <v>7</v>
      </c>
      <c r="H1051" t="s">
        <v>8</v>
      </c>
      <c r="I1051">
        <v>39727.614000000001</v>
      </c>
      <c r="J1051" t="str">
        <f>IF(Table13[[#This Row],[charges($)]]&lt;=10000,"0-10K",IF(Table13[[#This Row],[charges($)]]&lt;=15000,"10k-15k",IF(Table13[[#This Row],[charges($)]]&gt;=20000,"20k+","15k-20k")))</f>
        <v>20k+</v>
      </c>
    </row>
    <row r="1052" spans="1:10">
      <c r="A1052">
        <v>44</v>
      </c>
      <c r="B105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52" t="s">
        <v>6</v>
      </c>
      <c r="D1052">
        <v>36.954999999999998</v>
      </c>
      <c r="E1052" t="str">
        <f>IF(Table13[[#This Row],[bmi]]&lt;18.5,"under weight",IF(Table13[[#This Row],[bmi]]&lt;=24.9,"normal weight",IF(Table13[[#This Row],[bmi]]&lt;=29.9,"overweight","obesity")))</f>
        <v>obesity</v>
      </c>
      <c r="F1052">
        <v>1</v>
      </c>
      <c r="G1052" t="s">
        <v>10</v>
      </c>
      <c r="H1052" t="s">
        <v>12</v>
      </c>
      <c r="I1052">
        <v>8023.1354499999998</v>
      </c>
      <c r="J1052" t="str">
        <f>IF(Table13[[#This Row],[charges($)]]&lt;=10000,"0-10K",IF(Table13[[#This Row],[charges($)]]&lt;=15000,"10k-15k",IF(Table13[[#This Row],[charges($)]]&gt;=20000,"20k+","15k-20k")))</f>
        <v>0-10K</v>
      </c>
    </row>
    <row r="1053" spans="1:10">
      <c r="A1053">
        <v>64</v>
      </c>
      <c r="B1053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053" t="s">
        <v>9</v>
      </c>
      <c r="D1053">
        <v>26.41</v>
      </c>
      <c r="E1053" t="str">
        <f>IF(Table13[[#This Row],[bmi]]&lt;18.5,"under weight",IF(Table13[[#This Row],[bmi]]&lt;=24.9,"normal weight",IF(Table13[[#This Row],[bmi]]&lt;=29.9,"overweight","obesity")))</f>
        <v>overweight</v>
      </c>
      <c r="F1053">
        <v>0</v>
      </c>
      <c r="G1053" t="s">
        <v>10</v>
      </c>
      <c r="H1053" t="s">
        <v>13</v>
      </c>
      <c r="I1053">
        <v>14394.5579</v>
      </c>
      <c r="J1053" t="str">
        <f>IF(Table13[[#This Row],[charges($)]]&lt;=10000,"0-10K",IF(Table13[[#This Row],[charges($)]]&lt;=15000,"10k-15k",IF(Table13[[#This Row],[charges($)]]&gt;=20000,"20k+","15k-20k")))</f>
        <v>10k-15k</v>
      </c>
    </row>
    <row r="1054" spans="1:10">
      <c r="A1054">
        <v>49</v>
      </c>
      <c r="B105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54" t="s">
        <v>9</v>
      </c>
      <c r="D1054">
        <v>29.83</v>
      </c>
      <c r="E1054" t="str">
        <f>IF(Table13[[#This Row],[bmi]]&lt;18.5,"under weight",IF(Table13[[#This Row],[bmi]]&lt;=24.9,"normal weight",IF(Table13[[#This Row],[bmi]]&lt;=29.9,"overweight","obesity")))</f>
        <v>overweight</v>
      </c>
      <c r="F1054">
        <v>1</v>
      </c>
      <c r="G1054" t="s">
        <v>10</v>
      </c>
      <c r="H1054" t="s">
        <v>13</v>
      </c>
      <c r="I1054">
        <v>9288.0267000000003</v>
      </c>
      <c r="J1054" t="str">
        <f>IF(Table13[[#This Row],[charges($)]]&lt;=10000,"0-10K",IF(Table13[[#This Row],[charges($)]]&lt;=15000,"10k-15k",IF(Table13[[#This Row],[charges($)]]&gt;=20000,"20k+","15k-20k")))</f>
        <v>0-10K</v>
      </c>
    </row>
    <row r="1055" spans="1:10">
      <c r="A1055">
        <v>47</v>
      </c>
      <c r="B105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55" t="s">
        <v>9</v>
      </c>
      <c r="D1055">
        <v>29.8</v>
      </c>
      <c r="E1055" t="str">
        <f>IF(Table13[[#This Row],[bmi]]&lt;18.5,"under weight",IF(Table13[[#This Row],[bmi]]&lt;=24.9,"normal weight",IF(Table13[[#This Row],[bmi]]&lt;=29.9,"overweight","obesity")))</f>
        <v>overweight</v>
      </c>
      <c r="F1055">
        <v>3</v>
      </c>
      <c r="G1055" t="s">
        <v>7</v>
      </c>
      <c r="H1055" t="s">
        <v>8</v>
      </c>
      <c r="I1055">
        <v>25309.489000000001</v>
      </c>
      <c r="J1055" t="str">
        <f>IF(Table13[[#This Row],[charges($)]]&lt;=10000,"0-10K",IF(Table13[[#This Row],[charges($)]]&lt;=15000,"10k-15k",IF(Table13[[#This Row],[charges($)]]&gt;=20000,"20k+","15k-20k")))</f>
        <v>20k+</v>
      </c>
    </row>
    <row r="1056" spans="1:10">
      <c r="A1056">
        <v>27</v>
      </c>
      <c r="B105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56" t="s">
        <v>6</v>
      </c>
      <c r="D1056">
        <v>21.47</v>
      </c>
      <c r="E1056" t="str">
        <f>IF(Table13[[#This Row],[bmi]]&lt;18.5,"under weight",IF(Table13[[#This Row],[bmi]]&lt;=24.9,"normal weight",IF(Table13[[#This Row],[bmi]]&lt;=29.9,"overweight","obesity")))</f>
        <v>normal weight</v>
      </c>
      <c r="F1056">
        <v>0</v>
      </c>
      <c r="G1056" t="s">
        <v>10</v>
      </c>
      <c r="H1056" t="s">
        <v>12</v>
      </c>
      <c r="I1056">
        <v>3353.4703</v>
      </c>
      <c r="J1056" t="str">
        <f>IF(Table13[[#This Row],[charges($)]]&lt;=10000,"0-10K",IF(Table13[[#This Row],[charges($)]]&lt;=15000,"10k-15k",IF(Table13[[#This Row],[charges($)]]&gt;=20000,"20k+","15k-20k")))</f>
        <v>0-10K</v>
      </c>
    </row>
    <row r="1057" spans="1:10">
      <c r="A1057">
        <v>55</v>
      </c>
      <c r="B105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57" t="s">
        <v>9</v>
      </c>
      <c r="D1057">
        <v>27.645</v>
      </c>
      <c r="E1057" t="str">
        <f>IF(Table13[[#This Row],[bmi]]&lt;18.5,"under weight",IF(Table13[[#This Row],[bmi]]&lt;=24.9,"normal weight",IF(Table13[[#This Row],[bmi]]&lt;=29.9,"overweight","obesity")))</f>
        <v>overweight</v>
      </c>
      <c r="F1057">
        <v>0</v>
      </c>
      <c r="G1057" t="s">
        <v>10</v>
      </c>
      <c r="H1057" t="s">
        <v>12</v>
      </c>
      <c r="I1057">
        <v>10594.501550000001</v>
      </c>
      <c r="J1057" t="str">
        <f>IF(Table13[[#This Row],[charges($)]]&lt;=10000,"0-10K",IF(Table13[[#This Row],[charges($)]]&lt;=15000,"10k-15k",IF(Table13[[#This Row],[charges($)]]&gt;=20000,"20k+","15k-20k")))</f>
        <v>10k-15k</v>
      </c>
    </row>
    <row r="1058" spans="1:10">
      <c r="A1058">
        <v>48</v>
      </c>
      <c r="B105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58" t="s">
        <v>6</v>
      </c>
      <c r="D1058">
        <v>28.9</v>
      </c>
      <c r="E1058" t="str">
        <f>IF(Table13[[#This Row],[bmi]]&lt;18.5,"under weight",IF(Table13[[#This Row],[bmi]]&lt;=24.9,"normal weight",IF(Table13[[#This Row],[bmi]]&lt;=29.9,"overweight","obesity")))</f>
        <v>overweight</v>
      </c>
      <c r="F1058">
        <v>0</v>
      </c>
      <c r="G1058" t="s">
        <v>10</v>
      </c>
      <c r="H1058" t="s">
        <v>8</v>
      </c>
      <c r="I1058">
        <v>8277.5229999999992</v>
      </c>
      <c r="J1058" t="str">
        <f>IF(Table13[[#This Row],[charges($)]]&lt;=10000,"0-10K",IF(Table13[[#This Row],[charges($)]]&lt;=15000,"10k-15k",IF(Table13[[#This Row],[charges($)]]&gt;=20000,"20k+","15k-20k")))</f>
        <v>0-10K</v>
      </c>
    </row>
    <row r="1059" spans="1:10">
      <c r="A1059">
        <v>45</v>
      </c>
      <c r="B105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59" t="s">
        <v>6</v>
      </c>
      <c r="D1059">
        <v>31.79</v>
      </c>
      <c r="E1059" t="str">
        <f>IF(Table13[[#This Row],[bmi]]&lt;18.5,"under weight",IF(Table13[[#This Row],[bmi]]&lt;=24.9,"normal weight",IF(Table13[[#This Row],[bmi]]&lt;=29.9,"overweight","obesity")))</f>
        <v>obesity</v>
      </c>
      <c r="F1059">
        <v>0</v>
      </c>
      <c r="G1059" t="s">
        <v>10</v>
      </c>
      <c r="H1059" t="s">
        <v>11</v>
      </c>
      <c r="I1059">
        <v>17929.303370000001</v>
      </c>
      <c r="J1059" t="str">
        <f>IF(Table13[[#This Row],[charges($)]]&lt;=10000,"0-10K",IF(Table13[[#This Row],[charges($)]]&lt;=15000,"10k-15k",IF(Table13[[#This Row],[charges($)]]&gt;=20000,"20k+","15k-20k")))</f>
        <v>15k-20k</v>
      </c>
    </row>
    <row r="1060" spans="1:10">
      <c r="A1060">
        <v>24</v>
      </c>
      <c r="B106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60" t="s">
        <v>6</v>
      </c>
      <c r="D1060">
        <v>39.49</v>
      </c>
      <c r="E1060" t="str">
        <f>IF(Table13[[#This Row],[bmi]]&lt;18.5,"under weight",IF(Table13[[#This Row],[bmi]]&lt;=24.9,"normal weight",IF(Table13[[#This Row],[bmi]]&lt;=29.9,"overweight","obesity")))</f>
        <v>obesity</v>
      </c>
      <c r="F1060">
        <v>0</v>
      </c>
      <c r="G1060" t="s">
        <v>10</v>
      </c>
      <c r="H1060" t="s">
        <v>11</v>
      </c>
      <c r="I1060">
        <v>2480.9791</v>
      </c>
      <c r="J1060" t="str">
        <f>IF(Table13[[#This Row],[charges($)]]&lt;=10000,"0-10K",IF(Table13[[#This Row],[charges($)]]&lt;=15000,"10k-15k",IF(Table13[[#This Row],[charges($)]]&gt;=20000,"20k+","15k-20k")))</f>
        <v>0-10K</v>
      </c>
    </row>
    <row r="1061" spans="1:10">
      <c r="A1061">
        <v>32</v>
      </c>
      <c r="B106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061" t="s">
        <v>9</v>
      </c>
      <c r="D1061">
        <v>33.82</v>
      </c>
      <c r="E1061" t="str">
        <f>IF(Table13[[#This Row],[bmi]]&lt;18.5,"under weight",IF(Table13[[#This Row],[bmi]]&lt;=24.9,"normal weight",IF(Table13[[#This Row],[bmi]]&lt;=29.9,"overweight","obesity")))</f>
        <v>obesity</v>
      </c>
      <c r="F1061">
        <v>1</v>
      </c>
      <c r="G1061" t="s">
        <v>10</v>
      </c>
      <c r="H1061" t="s">
        <v>12</v>
      </c>
      <c r="I1061">
        <v>4462.7218000000003</v>
      </c>
      <c r="J1061" t="str">
        <f>IF(Table13[[#This Row],[charges($)]]&lt;=10000,"0-10K",IF(Table13[[#This Row],[charges($)]]&lt;=15000,"10k-15k",IF(Table13[[#This Row],[charges($)]]&gt;=20000,"20k+","15k-20k")))</f>
        <v>0-10K</v>
      </c>
    </row>
    <row r="1062" spans="1:10">
      <c r="A1062">
        <v>24</v>
      </c>
      <c r="B106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62" t="s">
        <v>9</v>
      </c>
      <c r="D1062">
        <v>32.01</v>
      </c>
      <c r="E1062" t="str">
        <f>IF(Table13[[#This Row],[bmi]]&lt;18.5,"under weight",IF(Table13[[#This Row],[bmi]]&lt;=24.9,"normal weight",IF(Table13[[#This Row],[bmi]]&lt;=29.9,"overweight","obesity")))</f>
        <v>obesity</v>
      </c>
      <c r="F1062">
        <v>0</v>
      </c>
      <c r="G1062" t="s">
        <v>10</v>
      </c>
      <c r="H1062" t="s">
        <v>11</v>
      </c>
      <c r="I1062">
        <v>1981.5818999999999</v>
      </c>
      <c r="J1062" t="str">
        <f>IF(Table13[[#This Row],[charges($)]]&lt;=10000,"0-10K",IF(Table13[[#This Row],[charges($)]]&lt;=15000,"10k-15k",IF(Table13[[#This Row],[charges($)]]&gt;=20000,"20k+","15k-20k")))</f>
        <v>0-10K</v>
      </c>
    </row>
    <row r="1063" spans="1:10">
      <c r="A1063">
        <v>57</v>
      </c>
      <c r="B106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63" t="s">
        <v>9</v>
      </c>
      <c r="D1063">
        <v>27.94</v>
      </c>
      <c r="E1063" t="str">
        <f>IF(Table13[[#This Row],[bmi]]&lt;18.5,"under weight",IF(Table13[[#This Row],[bmi]]&lt;=24.9,"normal weight",IF(Table13[[#This Row],[bmi]]&lt;=29.9,"overweight","obesity")))</f>
        <v>overweight</v>
      </c>
      <c r="F1063">
        <v>1</v>
      </c>
      <c r="G1063" t="s">
        <v>10</v>
      </c>
      <c r="H1063" t="s">
        <v>11</v>
      </c>
      <c r="I1063">
        <v>11554.223599999999</v>
      </c>
      <c r="J1063" t="str">
        <f>IF(Table13[[#This Row],[charges($)]]&lt;=10000,"0-10K",IF(Table13[[#This Row],[charges($)]]&lt;=15000,"10k-15k",IF(Table13[[#This Row],[charges($)]]&gt;=20000,"20k+","15k-20k")))</f>
        <v>10k-15k</v>
      </c>
    </row>
    <row r="1064" spans="1:10">
      <c r="A1064">
        <v>59</v>
      </c>
      <c r="B106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64" t="s">
        <v>9</v>
      </c>
      <c r="D1064">
        <v>41.14</v>
      </c>
      <c r="E1064" t="str">
        <f>IF(Table13[[#This Row],[bmi]]&lt;18.5,"under weight",IF(Table13[[#This Row],[bmi]]&lt;=24.9,"normal weight",IF(Table13[[#This Row],[bmi]]&lt;=29.9,"overweight","obesity")))</f>
        <v>obesity</v>
      </c>
      <c r="F1064">
        <v>1</v>
      </c>
      <c r="G1064" t="s">
        <v>7</v>
      </c>
      <c r="H1064" t="s">
        <v>11</v>
      </c>
      <c r="I1064">
        <v>48970.247600000002</v>
      </c>
      <c r="J1064" t="str">
        <f>IF(Table13[[#This Row],[charges($)]]&lt;=10000,"0-10K",IF(Table13[[#This Row],[charges($)]]&lt;=15000,"10k-15k",IF(Table13[[#This Row],[charges($)]]&gt;=20000,"20k+","15k-20k")))</f>
        <v>20k+</v>
      </c>
    </row>
    <row r="1065" spans="1:10">
      <c r="A1065">
        <v>36</v>
      </c>
      <c r="B106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065" t="s">
        <v>9</v>
      </c>
      <c r="D1065">
        <v>28.594999999999999</v>
      </c>
      <c r="E1065" t="str">
        <f>IF(Table13[[#This Row],[bmi]]&lt;18.5,"under weight",IF(Table13[[#This Row],[bmi]]&lt;=24.9,"normal weight",IF(Table13[[#This Row],[bmi]]&lt;=29.9,"overweight","obesity")))</f>
        <v>overweight</v>
      </c>
      <c r="F1065">
        <v>3</v>
      </c>
      <c r="G1065" t="s">
        <v>10</v>
      </c>
      <c r="H1065" t="s">
        <v>12</v>
      </c>
      <c r="I1065">
        <v>6548.1950500000003</v>
      </c>
      <c r="J1065" t="str">
        <f>IF(Table13[[#This Row],[charges($)]]&lt;=10000,"0-10K",IF(Table13[[#This Row],[charges($)]]&lt;=15000,"10k-15k",IF(Table13[[#This Row],[charges($)]]&gt;=20000,"20k+","15k-20k")))</f>
        <v>0-10K</v>
      </c>
    </row>
    <row r="1066" spans="1:10">
      <c r="A1066">
        <v>29</v>
      </c>
      <c r="B106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66" t="s">
        <v>6</v>
      </c>
      <c r="D1066">
        <v>25.6</v>
      </c>
      <c r="E1066" t="str">
        <f>IF(Table13[[#This Row],[bmi]]&lt;18.5,"under weight",IF(Table13[[#This Row],[bmi]]&lt;=24.9,"normal weight",IF(Table13[[#This Row],[bmi]]&lt;=29.9,"overweight","obesity")))</f>
        <v>overweight</v>
      </c>
      <c r="F1066">
        <v>4</v>
      </c>
      <c r="G1066" t="s">
        <v>10</v>
      </c>
      <c r="H1066" t="s">
        <v>8</v>
      </c>
      <c r="I1066">
        <v>5708.8670000000002</v>
      </c>
      <c r="J1066" t="str">
        <f>IF(Table13[[#This Row],[charges($)]]&lt;=10000,"0-10K",IF(Table13[[#This Row],[charges($)]]&lt;=15000,"10k-15k",IF(Table13[[#This Row],[charges($)]]&gt;=20000,"20k+","15k-20k")))</f>
        <v>0-10K</v>
      </c>
    </row>
    <row r="1067" spans="1:10">
      <c r="A1067">
        <v>42</v>
      </c>
      <c r="B106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67" t="s">
        <v>6</v>
      </c>
      <c r="D1067">
        <v>25.3</v>
      </c>
      <c r="E1067" t="str">
        <f>IF(Table13[[#This Row],[bmi]]&lt;18.5,"under weight",IF(Table13[[#This Row],[bmi]]&lt;=24.9,"normal weight",IF(Table13[[#This Row],[bmi]]&lt;=29.9,"overweight","obesity")))</f>
        <v>overweight</v>
      </c>
      <c r="F1067">
        <v>1</v>
      </c>
      <c r="G1067" t="s">
        <v>10</v>
      </c>
      <c r="H1067" t="s">
        <v>8</v>
      </c>
      <c r="I1067">
        <v>7045.4989999999998</v>
      </c>
      <c r="J1067" t="str">
        <f>IF(Table13[[#This Row],[charges($)]]&lt;=10000,"0-10K",IF(Table13[[#This Row],[charges($)]]&lt;=15000,"10k-15k",IF(Table13[[#This Row],[charges($)]]&gt;=20000,"20k+","15k-20k")))</f>
        <v>0-10K</v>
      </c>
    </row>
    <row r="1068" spans="1:10">
      <c r="A1068">
        <v>48</v>
      </c>
      <c r="B106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68" t="s">
        <v>9</v>
      </c>
      <c r="D1068">
        <v>37.29</v>
      </c>
      <c r="E1068" t="str">
        <f>IF(Table13[[#This Row],[bmi]]&lt;18.5,"under weight",IF(Table13[[#This Row],[bmi]]&lt;=24.9,"normal weight",IF(Table13[[#This Row],[bmi]]&lt;=29.9,"overweight","obesity")))</f>
        <v>obesity</v>
      </c>
      <c r="F1068">
        <v>2</v>
      </c>
      <c r="G1068" t="s">
        <v>10</v>
      </c>
      <c r="H1068" t="s">
        <v>11</v>
      </c>
      <c r="I1068">
        <v>8978.1851000000006</v>
      </c>
      <c r="J1068" t="str">
        <f>IF(Table13[[#This Row],[charges($)]]&lt;=10000,"0-10K",IF(Table13[[#This Row],[charges($)]]&lt;=15000,"10k-15k",IF(Table13[[#This Row],[charges($)]]&gt;=20000,"20k+","15k-20k")))</f>
        <v>0-10K</v>
      </c>
    </row>
    <row r="1069" spans="1:10">
      <c r="A1069">
        <v>39</v>
      </c>
      <c r="B106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069" t="s">
        <v>9</v>
      </c>
      <c r="D1069">
        <v>42.655000000000001</v>
      </c>
      <c r="E1069" t="str">
        <f>IF(Table13[[#This Row],[bmi]]&lt;18.5,"under weight",IF(Table13[[#This Row],[bmi]]&lt;=24.9,"normal weight",IF(Table13[[#This Row],[bmi]]&lt;=29.9,"overweight","obesity")))</f>
        <v>obesity</v>
      </c>
      <c r="F1069">
        <v>0</v>
      </c>
      <c r="G1069" t="s">
        <v>10</v>
      </c>
      <c r="H1069" t="s">
        <v>13</v>
      </c>
      <c r="I1069">
        <v>5757.41345</v>
      </c>
      <c r="J1069" t="str">
        <f>IF(Table13[[#This Row],[charges($)]]&lt;=10000,"0-10K",IF(Table13[[#This Row],[charges($)]]&lt;=15000,"10k-15k",IF(Table13[[#This Row],[charges($)]]&gt;=20000,"20k+","15k-20k")))</f>
        <v>0-10K</v>
      </c>
    </row>
    <row r="1070" spans="1:10">
      <c r="A1070">
        <v>63</v>
      </c>
      <c r="B1070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070" t="s">
        <v>9</v>
      </c>
      <c r="D1070">
        <v>21.66</v>
      </c>
      <c r="E1070" t="str">
        <f>IF(Table13[[#This Row],[bmi]]&lt;18.5,"under weight",IF(Table13[[#This Row],[bmi]]&lt;=24.9,"normal weight",IF(Table13[[#This Row],[bmi]]&lt;=29.9,"overweight","obesity")))</f>
        <v>normal weight</v>
      </c>
      <c r="F1070">
        <v>1</v>
      </c>
      <c r="G1070" t="s">
        <v>10</v>
      </c>
      <c r="H1070" t="s">
        <v>12</v>
      </c>
      <c r="I1070">
        <v>14349.8544</v>
      </c>
      <c r="J1070" t="str">
        <f>IF(Table13[[#This Row],[charges($)]]&lt;=10000,"0-10K",IF(Table13[[#This Row],[charges($)]]&lt;=15000,"10k-15k",IF(Table13[[#This Row],[charges($)]]&gt;=20000,"20k+","15k-20k")))</f>
        <v>10k-15k</v>
      </c>
    </row>
    <row r="1071" spans="1:10">
      <c r="A1071">
        <v>54</v>
      </c>
      <c r="B107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71" t="s">
        <v>6</v>
      </c>
      <c r="D1071">
        <v>31.9</v>
      </c>
      <c r="E1071" t="str">
        <f>IF(Table13[[#This Row],[bmi]]&lt;18.5,"under weight",IF(Table13[[#This Row],[bmi]]&lt;=24.9,"normal weight",IF(Table13[[#This Row],[bmi]]&lt;=29.9,"overweight","obesity")))</f>
        <v>obesity</v>
      </c>
      <c r="F1071">
        <v>1</v>
      </c>
      <c r="G1071" t="s">
        <v>10</v>
      </c>
      <c r="H1071" t="s">
        <v>11</v>
      </c>
      <c r="I1071">
        <v>10928.849</v>
      </c>
      <c r="J1071" t="str">
        <f>IF(Table13[[#This Row],[charges($)]]&lt;=10000,"0-10K",IF(Table13[[#This Row],[charges($)]]&lt;=15000,"10k-15k",IF(Table13[[#This Row],[charges($)]]&gt;=20000,"20k+","15k-20k")))</f>
        <v>10k-15k</v>
      </c>
    </row>
    <row r="1072" spans="1:10">
      <c r="A1072">
        <v>37</v>
      </c>
      <c r="B107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072" t="s">
        <v>9</v>
      </c>
      <c r="D1072">
        <v>37.07</v>
      </c>
      <c r="E1072" t="str">
        <f>IF(Table13[[#This Row],[bmi]]&lt;18.5,"under weight",IF(Table13[[#This Row],[bmi]]&lt;=24.9,"normal weight",IF(Table13[[#This Row],[bmi]]&lt;=29.9,"overweight","obesity")))</f>
        <v>obesity</v>
      </c>
      <c r="F1072">
        <v>1</v>
      </c>
      <c r="G1072" t="s">
        <v>7</v>
      </c>
      <c r="H1072" t="s">
        <v>11</v>
      </c>
      <c r="I1072">
        <v>39871.704299999998</v>
      </c>
      <c r="J1072" t="str">
        <f>IF(Table13[[#This Row],[charges($)]]&lt;=10000,"0-10K",IF(Table13[[#This Row],[charges($)]]&lt;=15000,"10k-15k",IF(Table13[[#This Row],[charges($)]]&gt;=20000,"20k+","15k-20k")))</f>
        <v>20k+</v>
      </c>
    </row>
    <row r="1073" spans="1:10">
      <c r="A1073">
        <v>63</v>
      </c>
      <c r="B1073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073" t="s">
        <v>9</v>
      </c>
      <c r="D1073">
        <v>31.445</v>
      </c>
      <c r="E1073" t="str">
        <f>IF(Table13[[#This Row],[bmi]]&lt;18.5,"under weight",IF(Table13[[#This Row],[bmi]]&lt;=24.9,"normal weight",IF(Table13[[#This Row],[bmi]]&lt;=29.9,"overweight","obesity")))</f>
        <v>obesity</v>
      </c>
      <c r="F1073">
        <v>0</v>
      </c>
      <c r="G1073" t="s">
        <v>10</v>
      </c>
      <c r="H1073" t="s">
        <v>13</v>
      </c>
      <c r="I1073">
        <v>13974.455550000001</v>
      </c>
      <c r="J1073" t="str">
        <f>IF(Table13[[#This Row],[charges($)]]&lt;=10000,"0-10K",IF(Table13[[#This Row],[charges($)]]&lt;=15000,"10k-15k",IF(Table13[[#This Row],[charges($)]]&gt;=20000,"20k+","15k-20k")))</f>
        <v>10k-15k</v>
      </c>
    </row>
    <row r="1074" spans="1:10">
      <c r="A1074">
        <v>21</v>
      </c>
      <c r="B107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74" t="s">
        <v>9</v>
      </c>
      <c r="D1074">
        <v>31.254999999999999</v>
      </c>
      <c r="E1074" t="str">
        <f>IF(Table13[[#This Row],[bmi]]&lt;18.5,"under weight",IF(Table13[[#This Row],[bmi]]&lt;=24.9,"normal weight",IF(Table13[[#This Row],[bmi]]&lt;=29.9,"overweight","obesity")))</f>
        <v>obesity</v>
      </c>
      <c r="F1074">
        <v>0</v>
      </c>
      <c r="G1074" t="s">
        <v>10</v>
      </c>
      <c r="H1074" t="s">
        <v>12</v>
      </c>
      <c r="I1074">
        <v>1909.52745</v>
      </c>
      <c r="J1074" t="str">
        <f>IF(Table13[[#This Row],[charges($)]]&lt;=10000,"0-10K",IF(Table13[[#This Row],[charges($)]]&lt;=15000,"10k-15k",IF(Table13[[#This Row],[charges($)]]&gt;=20000,"20k+","15k-20k")))</f>
        <v>0-10K</v>
      </c>
    </row>
    <row r="1075" spans="1:10">
      <c r="A1075">
        <v>54</v>
      </c>
      <c r="B107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75" t="s">
        <v>6</v>
      </c>
      <c r="D1075">
        <v>28.88</v>
      </c>
      <c r="E1075" t="str">
        <f>IF(Table13[[#This Row],[bmi]]&lt;18.5,"under weight",IF(Table13[[#This Row],[bmi]]&lt;=24.9,"normal weight",IF(Table13[[#This Row],[bmi]]&lt;=29.9,"overweight","obesity")))</f>
        <v>overweight</v>
      </c>
      <c r="F1075">
        <v>2</v>
      </c>
      <c r="G1075" t="s">
        <v>10</v>
      </c>
      <c r="H1075" t="s">
        <v>13</v>
      </c>
      <c r="I1075">
        <v>12096.6512</v>
      </c>
      <c r="J1075" t="str">
        <f>IF(Table13[[#This Row],[charges($)]]&lt;=10000,"0-10K",IF(Table13[[#This Row],[charges($)]]&lt;=15000,"10k-15k",IF(Table13[[#This Row],[charges($)]]&gt;=20000,"20k+","15k-20k")))</f>
        <v>10k-15k</v>
      </c>
    </row>
    <row r="1076" spans="1:10">
      <c r="A1076">
        <v>60</v>
      </c>
      <c r="B1076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76" t="s">
        <v>6</v>
      </c>
      <c r="D1076">
        <v>18.335000000000001</v>
      </c>
      <c r="E1076" t="str">
        <f>IF(Table13[[#This Row],[bmi]]&lt;18.5,"under weight",IF(Table13[[#This Row],[bmi]]&lt;=24.9,"normal weight",IF(Table13[[#This Row],[bmi]]&lt;=29.9,"overweight","obesity")))</f>
        <v>under weight</v>
      </c>
      <c r="F1076">
        <v>0</v>
      </c>
      <c r="G1076" t="s">
        <v>10</v>
      </c>
      <c r="H1076" t="s">
        <v>13</v>
      </c>
      <c r="I1076">
        <v>13204.28565</v>
      </c>
      <c r="J1076" t="str">
        <f>IF(Table13[[#This Row],[charges($)]]&lt;=10000,"0-10K",IF(Table13[[#This Row],[charges($)]]&lt;=15000,"10k-15k",IF(Table13[[#This Row],[charges($)]]&gt;=20000,"20k+","15k-20k")))</f>
        <v>10k-15k</v>
      </c>
    </row>
    <row r="1077" spans="1:10">
      <c r="A1077">
        <v>32</v>
      </c>
      <c r="B107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077" t="s">
        <v>6</v>
      </c>
      <c r="D1077">
        <v>29.59</v>
      </c>
      <c r="E1077" t="str">
        <f>IF(Table13[[#This Row],[bmi]]&lt;18.5,"under weight",IF(Table13[[#This Row],[bmi]]&lt;=24.9,"normal weight",IF(Table13[[#This Row],[bmi]]&lt;=29.9,"overweight","obesity")))</f>
        <v>overweight</v>
      </c>
      <c r="F1077">
        <v>1</v>
      </c>
      <c r="G1077" t="s">
        <v>10</v>
      </c>
      <c r="H1077" t="s">
        <v>11</v>
      </c>
      <c r="I1077">
        <v>4562.8420999999998</v>
      </c>
      <c r="J1077" t="str">
        <f>IF(Table13[[#This Row],[charges($)]]&lt;=10000,"0-10K",IF(Table13[[#This Row],[charges($)]]&lt;=15000,"10k-15k",IF(Table13[[#This Row],[charges($)]]&gt;=20000,"20k+","15k-20k")))</f>
        <v>0-10K</v>
      </c>
    </row>
    <row r="1078" spans="1:10">
      <c r="A1078">
        <v>47</v>
      </c>
      <c r="B107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78" t="s">
        <v>6</v>
      </c>
      <c r="D1078">
        <v>32</v>
      </c>
      <c r="E1078" t="str">
        <f>IF(Table13[[#This Row],[bmi]]&lt;18.5,"under weight",IF(Table13[[#This Row],[bmi]]&lt;=24.9,"normal weight",IF(Table13[[#This Row],[bmi]]&lt;=29.9,"overweight","obesity")))</f>
        <v>obesity</v>
      </c>
      <c r="F1078">
        <v>1</v>
      </c>
      <c r="G1078" t="s">
        <v>10</v>
      </c>
      <c r="H1078" t="s">
        <v>8</v>
      </c>
      <c r="I1078">
        <v>8551.3469999999998</v>
      </c>
      <c r="J1078" t="str">
        <f>IF(Table13[[#This Row],[charges($)]]&lt;=10000,"0-10K",IF(Table13[[#This Row],[charges($)]]&lt;=15000,"10k-15k",IF(Table13[[#This Row],[charges($)]]&gt;=20000,"20k+","15k-20k")))</f>
        <v>0-10K</v>
      </c>
    </row>
    <row r="1079" spans="1:10">
      <c r="A1079">
        <v>21</v>
      </c>
      <c r="B107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79" t="s">
        <v>9</v>
      </c>
      <c r="D1079">
        <v>26.03</v>
      </c>
      <c r="E1079" t="str">
        <f>IF(Table13[[#This Row],[bmi]]&lt;18.5,"under weight",IF(Table13[[#This Row],[bmi]]&lt;=24.9,"normal weight",IF(Table13[[#This Row],[bmi]]&lt;=29.9,"overweight","obesity")))</f>
        <v>overweight</v>
      </c>
      <c r="F1079">
        <v>0</v>
      </c>
      <c r="G1079" t="s">
        <v>10</v>
      </c>
      <c r="H1079" t="s">
        <v>13</v>
      </c>
      <c r="I1079">
        <v>2102.2647000000002</v>
      </c>
      <c r="J1079" t="str">
        <f>IF(Table13[[#This Row],[charges($)]]&lt;=10000,"0-10K",IF(Table13[[#This Row],[charges($)]]&lt;=15000,"10k-15k",IF(Table13[[#This Row],[charges($)]]&gt;=20000,"20k+","15k-20k")))</f>
        <v>0-10K</v>
      </c>
    </row>
    <row r="1080" spans="1:10">
      <c r="A1080">
        <v>28</v>
      </c>
      <c r="B108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80" t="s">
        <v>9</v>
      </c>
      <c r="D1080">
        <v>31.68</v>
      </c>
      <c r="E1080" t="str">
        <f>IF(Table13[[#This Row],[bmi]]&lt;18.5,"under weight",IF(Table13[[#This Row],[bmi]]&lt;=24.9,"normal weight",IF(Table13[[#This Row],[bmi]]&lt;=29.9,"overweight","obesity")))</f>
        <v>obesity</v>
      </c>
      <c r="F1080">
        <v>0</v>
      </c>
      <c r="G1080" t="s">
        <v>7</v>
      </c>
      <c r="H1080" t="s">
        <v>11</v>
      </c>
      <c r="I1080">
        <v>34672.147199999999</v>
      </c>
      <c r="J1080" t="str">
        <f>IF(Table13[[#This Row],[charges($)]]&lt;=10000,"0-10K",IF(Table13[[#This Row],[charges($)]]&lt;=15000,"10k-15k",IF(Table13[[#This Row],[charges($)]]&gt;=20000,"20k+","15k-20k")))</f>
        <v>20k+</v>
      </c>
    </row>
    <row r="1081" spans="1:10">
      <c r="A1081">
        <v>63</v>
      </c>
      <c r="B1081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081" t="s">
        <v>9</v>
      </c>
      <c r="D1081">
        <v>33.659999999999997</v>
      </c>
      <c r="E1081" t="str">
        <f>IF(Table13[[#This Row],[bmi]]&lt;18.5,"under weight",IF(Table13[[#This Row],[bmi]]&lt;=24.9,"normal weight",IF(Table13[[#This Row],[bmi]]&lt;=29.9,"overweight","obesity")))</f>
        <v>obesity</v>
      </c>
      <c r="F1081">
        <v>3</v>
      </c>
      <c r="G1081" t="s">
        <v>10</v>
      </c>
      <c r="H1081" t="s">
        <v>11</v>
      </c>
      <c r="I1081">
        <v>15161.5344</v>
      </c>
      <c r="J1081" t="str">
        <f>IF(Table13[[#This Row],[charges($)]]&lt;=10000,"0-10K",IF(Table13[[#This Row],[charges($)]]&lt;=15000,"10k-15k",IF(Table13[[#This Row],[charges($)]]&gt;=20000,"20k+","15k-20k")))</f>
        <v>15k-20k</v>
      </c>
    </row>
    <row r="1082" spans="1:10">
      <c r="A1082">
        <v>18</v>
      </c>
      <c r="B1082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082" t="s">
        <v>9</v>
      </c>
      <c r="D1082">
        <v>21.78</v>
      </c>
      <c r="E1082" t="str">
        <f>IF(Table13[[#This Row],[bmi]]&lt;18.5,"under weight",IF(Table13[[#This Row],[bmi]]&lt;=24.9,"normal weight",IF(Table13[[#This Row],[bmi]]&lt;=29.9,"overweight","obesity")))</f>
        <v>normal weight</v>
      </c>
      <c r="F1082">
        <v>2</v>
      </c>
      <c r="G1082" t="s">
        <v>10</v>
      </c>
      <c r="H1082" t="s">
        <v>11</v>
      </c>
      <c r="I1082">
        <v>11884.048580000001</v>
      </c>
      <c r="J1082" t="str">
        <f>IF(Table13[[#This Row],[charges($)]]&lt;=10000,"0-10K",IF(Table13[[#This Row],[charges($)]]&lt;=15000,"10k-15k",IF(Table13[[#This Row],[charges($)]]&gt;=20000,"20k+","15k-20k")))</f>
        <v>10k-15k</v>
      </c>
    </row>
    <row r="1083" spans="1:10">
      <c r="A1083">
        <v>32</v>
      </c>
      <c r="B108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083" t="s">
        <v>9</v>
      </c>
      <c r="D1083">
        <v>27.835000000000001</v>
      </c>
      <c r="E1083" t="str">
        <f>IF(Table13[[#This Row],[bmi]]&lt;18.5,"under weight",IF(Table13[[#This Row],[bmi]]&lt;=24.9,"normal weight",IF(Table13[[#This Row],[bmi]]&lt;=29.9,"overweight","obesity")))</f>
        <v>overweight</v>
      </c>
      <c r="F1083">
        <v>1</v>
      </c>
      <c r="G1083" t="s">
        <v>10</v>
      </c>
      <c r="H1083" t="s">
        <v>12</v>
      </c>
      <c r="I1083">
        <v>4454.40265</v>
      </c>
      <c r="J1083" t="str">
        <f>IF(Table13[[#This Row],[charges($)]]&lt;=10000,"0-10K",IF(Table13[[#This Row],[charges($)]]&lt;=15000,"10k-15k",IF(Table13[[#This Row],[charges($)]]&gt;=20000,"20k+","15k-20k")))</f>
        <v>0-10K</v>
      </c>
    </row>
    <row r="1084" spans="1:10">
      <c r="A1084">
        <v>38</v>
      </c>
      <c r="B1084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084" t="s">
        <v>9</v>
      </c>
      <c r="D1084">
        <v>19.95</v>
      </c>
      <c r="E1084" t="str">
        <f>IF(Table13[[#This Row],[bmi]]&lt;18.5,"under weight",IF(Table13[[#This Row],[bmi]]&lt;=24.9,"normal weight",IF(Table13[[#This Row],[bmi]]&lt;=29.9,"overweight","obesity")))</f>
        <v>normal weight</v>
      </c>
      <c r="F1084">
        <v>1</v>
      </c>
      <c r="G1084" t="s">
        <v>10</v>
      </c>
      <c r="H1084" t="s">
        <v>12</v>
      </c>
      <c r="I1084">
        <v>5855.9025000000001</v>
      </c>
      <c r="J1084" t="str">
        <f>IF(Table13[[#This Row],[charges($)]]&lt;=10000,"0-10K",IF(Table13[[#This Row],[charges($)]]&lt;=15000,"10k-15k",IF(Table13[[#This Row],[charges($)]]&gt;=20000,"20k+","15k-20k")))</f>
        <v>0-10K</v>
      </c>
    </row>
    <row r="1085" spans="1:10">
      <c r="A1085">
        <v>32</v>
      </c>
      <c r="B108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085" t="s">
        <v>9</v>
      </c>
      <c r="D1085">
        <v>31.5</v>
      </c>
      <c r="E1085" t="str">
        <f>IF(Table13[[#This Row],[bmi]]&lt;18.5,"under weight",IF(Table13[[#This Row],[bmi]]&lt;=24.9,"normal weight",IF(Table13[[#This Row],[bmi]]&lt;=29.9,"overweight","obesity")))</f>
        <v>obesity</v>
      </c>
      <c r="F1085">
        <v>1</v>
      </c>
      <c r="G1085" t="s">
        <v>10</v>
      </c>
      <c r="H1085" t="s">
        <v>8</v>
      </c>
      <c r="I1085">
        <v>4076.4969999999998</v>
      </c>
      <c r="J1085" t="str">
        <f>IF(Table13[[#This Row],[charges($)]]&lt;=10000,"0-10K",IF(Table13[[#This Row],[charges($)]]&lt;=15000,"10k-15k",IF(Table13[[#This Row],[charges($)]]&gt;=20000,"20k+","15k-20k")))</f>
        <v>0-10K</v>
      </c>
    </row>
    <row r="1086" spans="1:10">
      <c r="A1086">
        <v>62</v>
      </c>
      <c r="B1086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086" t="s">
        <v>6</v>
      </c>
      <c r="D1086">
        <v>30.495000000000001</v>
      </c>
      <c r="E1086" t="str">
        <f>IF(Table13[[#This Row],[bmi]]&lt;18.5,"under weight",IF(Table13[[#This Row],[bmi]]&lt;=24.9,"normal weight",IF(Table13[[#This Row],[bmi]]&lt;=29.9,"overweight","obesity")))</f>
        <v>obesity</v>
      </c>
      <c r="F1086">
        <v>2</v>
      </c>
      <c r="G1086" t="s">
        <v>10</v>
      </c>
      <c r="H1086" t="s">
        <v>12</v>
      </c>
      <c r="I1086">
        <v>15019.760050000001</v>
      </c>
      <c r="J1086" t="str">
        <f>IF(Table13[[#This Row],[charges($)]]&lt;=10000,"0-10K",IF(Table13[[#This Row],[charges($)]]&lt;=15000,"10k-15k",IF(Table13[[#This Row],[charges($)]]&gt;=20000,"20k+","15k-20k")))</f>
        <v>15k-20k</v>
      </c>
    </row>
    <row r="1087" spans="1:10">
      <c r="A1087">
        <v>39</v>
      </c>
      <c r="B108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087" t="s">
        <v>6</v>
      </c>
      <c r="D1087">
        <v>18.3</v>
      </c>
      <c r="E1087" t="str">
        <f>IF(Table13[[#This Row],[bmi]]&lt;18.5,"under weight",IF(Table13[[#This Row],[bmi]]&lt;=24.9,"normal weight",IF(Table13[[#This Row],[bmi]]&lt;=29.9,"overweight","obesity")))</f>
        <v>under weight</v>
      </c>
      <c r="F1087">
        <v>5</v>
      </c>
      <c r="G1087" t="s">
        <v>7</v>
      </c>
      <c r="H1087" t="s">
        <v>8</v>
      </c>
      <c r="I1087">
        <v>19023.259999999998</v>
      </c>
      <c r="J1087" t="str">
        <f>IF(Table13[[#This Row],[charges($)]]&lt;=10000,"0-10K",IF(Table13[[#This Row],[charges($)]]&lt;=15000,"10k-15k",IF(Table13[[#This Row],[charges($)]]&gt;=20000,"20k+","15k-20k")))</f>
        <v>15k-20k</v>
      </c>
    </row>
    <row r="1088" spans="1:10">
      <c r="A1088">
        <v>55</v>
      </c>
      <c r="B108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88" t="s">
        <v>9</v>
      </c>
      <c r="D1088">
        <v>28.975000000000001</v>
      </c>
      <c r="E1088" t="str">
        <f>IF(Table13[[#This Row],[bmi]]&lt;18.5,"under weight",IF(Table13[[#This Row],[bmi]]&lt;=24.9,"normal weight",IF(Table13[[#This Row],[bmi]]&lt;=29.9,"overweight","obesity")))</f>
        <v>overweight</v>
      </c>
      <c r="F1088">
        <v>0</v>
      </c>
      <c r="G1088" t="s">
        <v>10</v>
      </c>
      <c r="H1088" t="s">
        <v>13</v>
      </c>
      <c r="I1088">
        <v>10796.35025</v>
      </c>
      <c r="J1088" t="str">
        <f>IF(Table13[[#This Row],[charges($)]]&lt;=10000,"0-10K",IF(Table13[[#This Row],[charges($)]]&lt;=15000,"10k-15k",IF(Table13[[#This Row],[charges($)]]&gt;=20000,"20k+","15k-20k")))</f>
        <v>10k-15k</v>
      </c>
    </row>
    <row r="1089" spans="1:10">
      <c r="A1089">
        <v>57</v>
      </c>
      <c r="B108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89" t="s">
        <v>9</v>
      </c>
      <c r="D1089">
        <v>31.54</v>
      </c>
      <c r="E1089" t="str">
        <f>IF(Table13[[#This Row],[bmi]]&lt;18.5,"under weight",IF(Table13[[#This Row],[bmi]]&lt;=24.9,"normal weight",IF(Table13[[#This Row],[bmi]]&lt;=29.9,"overweight","obesity")))</f>
        <v>obesity</v>
      </c>
      <c r="F1089">
        <v>0</v>
      </c>
      <c r="G1089" t="s">
        <v>10</v>
      </c>
      <c r="H1089" t="s">
        <v>12</v>
      </c>
      <c r="I1089">
        <v>11353.2276</v>
      </c>
      <c r="J1089" t="str">
        <f>IF(Table13[[#This Row],[charges($)]]&lt;=10000,"0-10K",IF(Table13[[#This Row],[charges($)]]&lt;=15000,"10k-15k",IF(Table13[[#This Row],[charges($)]]&gt;=20000,"20k+","15k-20k")))</f>
        <v>10k-15k</v>
      </c>
    </row>
    <row r="1090" spans="1:10">
      <c r="A1090">
        <v>52</v>
      </c>
      <c r="B109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90" t="s">
        <v>9</v>
      </c>
      <c r="D1090">
        <v>47.74</v>
      </c>
      <c r="E1090" t="str">
        <f>IF(Table13[[#This Row],[bmi]]&lt;18.5,"under weight",IF(Table13[[#This Row],[bmi]]&lt;=24.9,"normal weight",IF(Table13[[#This Row],[bmi]]&lt;=29.9,"overweight","obesity")))</f>
        <v>obesity</v>
      </c>
      <c r="F1090">
        <v>1</v>
      </c>
      <c r="G1090" t="s">
        <v>10</v>
      </c>
      <c r="H1090" t="s">
        <v>11</v>
      </c>
      <c r="I1090">
        <v>9748.9105999999992</v>
      </c>
      <c r="J1090" t="str">
        <f>IF(Table13[[#This Row],[charges($)]]&lt;=10000,"0-10K",IF(Table13[[#This Row],[charges($)]]&lt;=15000,"10k-15k",IF(Table13[[#This Row],[charges($)]]&gt;=20000,"20k+","15k-20k")))</f>
        <v>0-10K</v>
      </c>
    </row>
    <row r="1091" spans="1:10">
      <c r="A1091">
        <v>56</v>
      </c>
      <c r="B109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91" t="s">
        <v>9</v>
      </c>
      <c r="D1091">
        <v>22.1</v>
      </c>
      <c r="E1091" t="str">
        <f>IF(Table13[[#This Row],[bmi]]&lt;18.5,"under weight",IF(Table13[[#This Row],[bmi]]&lt;=24.9,"normal weight",IF(Table13[[#This Row],[bmi]]&lt;=29.9,"overweight","obesity")))</f>
        <v>normal weight</v>
      </c>
      <c r="F1091">
        <v>0</v>
      </c>
      <c r="G1091" t="s">
        <v>10</v>
      </c>
      <c r="H1091" t="s">
        <v>8</v>
      </c>
      <c r="I1091">
        <v>10577.087</v>
      </c>
      <c r="J1091" t="str">
        <f>IF(Table13[[#This Row],[charges($)]]&lt;=10000,"0-10K",IF(Table13[[#This Row],[charges($)]]&lt;=15000,"10k-15k",IF(Table13[[#This Row],[charges($)]]&gt;=20000,"20k+","15k-20k")))</f>
        <v>10k-15k</v>
      </c>
    </row>
    <row r="1092" spans="1:10">
      <c r="A1092">
        <v>47</v>
      </c>
      <c r="B109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92" t="s">
        <v>9</v>
      </c>
      <c r="D1092">
        <v>36.19</v>
      </c>
      <c r="E1092" t="str">
        <f>IF(Table13[[#This Row],[bmi]]&lt;18.5,"under weight",IF(Table13[[#This Row],[bmi]]&lt;=24.9,"normal weight",IF(Table13[[#This Row],[bmi]]&lt;=29.9,"overweight","obesity")))</f>
        <v>obesity</v>
      </c>
      <c r="F1092">
        <v>0</v>
      </c>
      <c r="G1092" t="s">
        <v>7</v>
      </c>
      <c r="H1092" t="s">
        <v>11</v>
      </c>
      <c r="I1092">
        <v>41676.081100000003</v>
      </c>
      <c r="J1092" t="str">
        <f>IF(Table13[[#This Row],[charges($)]]&lt;=10000,"0-10K",IF(Table13[[#This Row],[charges($)]]&lt;=15000,"10k-15k",IF(Table13[[#This Row],[charges($)]]&gt;=20000,"20k+","15k-20k")))</f>
        <v>20k+</v>
      </c>
    </row>
    <row r="1093" spans="1:10">
      <c r="A1093">
        <v>55</v>
      </c>
      <c r="B109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93" t="s">
        <v>6</v>
      </c>
      <c r="D1093">
        <v>29.83</v>
      </c>
      <c r="E1093" t="str">
        <f>IF(Table13[[#This Row],[bmi]]&lt;18.5,"under weight",IF(Table13[[#This Row],[bmi]]&lt;=24.9,"normal weight",IF(Table13[[#This Row],[bmi]]&lt;=29.9,"overweight","obesity")))</f>
        <v>overweight</v>
      </c>
      <c r="F1093">
        <v>0</v>
      </c>
      <c r="G1093" t="s">
        <v>10</v>
      </c>
      <c r="H1093" t="s">
        <v>13</v>
      </c>
      <c r="I1093">
        <v>11286.538699999999</v>
      </c>
      <c r="J1093" t="str">
        <f>IF(Table13[[#This Row],[charges($)]]&lt;=10000,"0-10K",IF(Table13[[#This Row],[charges($)]]&lt;=15000,"10k-15k",IF(Table13[[#This Row],[charges($)]]&gt;=20000,"20k+","15k-20k")))</f>
        <v>10k-15k</v>
      </c>
    </row>
    <row r="1094" spans="1:10">
      <c r="A1094">
        <v>23</v>
      </c>
      <c r="B109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94" t="s">
        <v>9</v>
      </c>
      <c r="D1094">
        <v>32.700000000000003</v>
      </c>
      <c r="E1094" t="str">
        <f>IF(Table13[[#This Row],[bmi]]&lt;18.5,"under weight",IF(Table13[[#This Row],[bmi]]&lt;=24.9,"normal weight",IF(Table13[[#This Row],[bmi]]&lt;=29.9,"overweight","obesity")))</f>
        <v>obesity</v>
      </c>
      <c r="F1094">
        <v>3</v>
      </c>
      <c r="G1094" t="s">
        <v>10</v>
      </c>
      <c r="H1094" t="s">
        <v>8</v>
      </c>
      <c r="I1094">
        <v>3591.48</v>
      </c>
      <c r="J1094" t="str">
        <f>IF(Table13[[#This Row],[charges($)]]&lt;=10000,"0-10K",IF(Table13[[#This Row],[charges($)]]&lt;=15000,"10k-15k",IF(Table13[[#This Row],[charges($)]]&gt;=20000,"20k+","15k-20k")))</f>
        <v>0-10K</v>
      </c>
    </row>
    <row r="1095" spans="1:10">
      <c r="A1095">
        <v>22</v>
      </c>
      <c r="B109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95" t="s">
        <v>6</v>
      </c>
      <c r="D1095">
        <v>30.4</v>
      </c>
      <c r="E1095" t="str">
        <f>IF(Table13[[#This Row],[bmi]]&lt;18.5,"under weight",IF(Table13[[#This Row],[bmi]]&lt;=24.9,"normal weight",IF(Table13[[#This Row],[bmi]]&lt;=29.9,"overweight","obesity")))</f>
        <v>obesity</v>
      </c>
      <c r="F1095">
        <v>0</v>
      </c>
      <c r="G1095" t="s">
        <v>7</v>
      </c>
      <c r="H1095" t="s">
        <v>12</v>
      </c>
      <c r="I1095">
        <v>33907.548000000003</v>
      </c>
      <c r="J1095" t="str">
        <f>IF(Table13[[#This Row],[charges($)]]&lt;=10000,"0-10K",IF(Table13[[#This Row],[charges($)]]&lt;=15000,"10k-15k",IF(Table13[[#This Row],[charges($)]]&gt;=20000,"20k+","15k-20k")))</f>
        <v>20k+</v>
      </c>
    </row>
    <row r="1096" spans="1:10">
      <c r="A1096">
        <v>50</v>
      </c>
      <c r="B109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096" t="s">
        <v>6</v>
      </c>
      <c r="D1096">
        <v>33.700000000000003</v>
      </c>
      <c r="E1096" t="str">
        <f>IF(Table13[[#This Row],[bmi]]&lt;18.5,"under weight",IF(Table13[[#This Row],[bmi]]&lt;=24.9,"normal weight",IF(Table13[[#This Row],[bmi]]&lt;=29.9,"overweight","obesity")))</f>
        <v>obesity</v>
      </c>
      <c r="F1096">
        <v>4</v>
      </c>
      <c r="G1096" t="s">
        <v>10</v>
      </c>
      <c r="H1096" t="s">
        <v>8</v>
      </c>
      <c r="I1096">
        <v>11299.343000000001</v>
      </c>
      <c r="J1096" t="str">
        <f>IF(Table13[[#This Row],[charges($)]]&lt;=10000,"0-10K",IF(Table13[[#This Row],[charges($)]]&lt;=15000,"10k-15k",IF(Table13[[#This Row],[charges($)]]&gt;=20000,"20k+","15k-20k")))</f>
        <v>10k-15k</v>
      </c>
    </row>
    <row r="1097" spans="1:10">
      <c r="A1097">
        <v>18</v>
      </c>
      <c r="B1097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097" t="s">
        <v>6</v>
      </c>
      <c r="D1097">
        <v>31.35</v>
      </c>
      <c r="E1097" t="str">
        <f>IF(Table13[[#This Row],[bmi]]&lt;18.5,"under weight",IF(Table13[[#This Row],[bmi]]&lt;=24.9,"normal weight",IF(Table13[[#This Row],[bmi]]&lt;=29.9,"overweight","obesity")))</f>
        <v>obesity</v>
      </c>
      <c r="F1097">
        <v>4</v>
      </c>
      <c r="G1097" t="s">
        <v>10</v>
      </c>
      <c r="H1097" t="s">
        <v>13</v>
      </c>
      <c r="I1097">
        <v>4561.1885000000002</v>
      </c>
      <c r="J1097" t="str">
        <f>IF(Table13[[#This Row],[charges($)]]&lt;=10000,"0-10K",IF(Table13[[#This Row],[charges($)]]&lt;=15000,"10k-15k",IF(Table13[[#This Row],[charges($)]]&gt;=20000,"20k+","15k-20k")))</f>
        <v>0-10K</v>
      </c>
    </row>
    <row r="1098" spans="1:10">
      <c r="A1098">
        <v>51</v>
      </c>
      <c r="B109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098" t="s">
        <v>6</v>
      </c>
      <c r="D1098">
        <v>34.96</v>
      </c>
      <c r="E1098" t="str">
        <f>IF(Table13[[#This Row],[bmi]]&lt;18.5,"under weight",IF(Table13[[#This Row],[bmi]]&lt;=24.9,"normal weight",IF(Table13[[#This Row],[bmi]]&lt;=29.9,"overweight","obesity")))</f>
        <v>obesity</v>
      </c>
      <c r="F1098">
        <v>2</v>
      </c>
      <c r="G1098" t="s">
        <v>7</v>
      </c>
      <c r="H1098" t="s">
        <v>13</v>
      </c>
      <c r="I1098">
        <v>44641.197399999997</v>
      </c>
      <c r="J1098" t="str">
        <f>IF(Table13[[#This Row],[charges($)]]&lt;=10000,"0-10K",IF(Table13[[#This Row],[charges($)]]&lt;=15000,"10k-15k",IF(Table13[[#This Row],[charges($)]]&gt;=20000,"20k+","15k-20k")))</f>
        <v>20k+</v>
      </c>
    </row>
    <row r="1099" spans="1:10">
      <c r="A1099">
        <v>22</v>
      </c>
      <c r="B109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099" t="s">
        <v>9</v>
      </c>
      <c r="D1099">
        <v>33.770000000000003</v>
      </c>
      <c r="E1099" t="str">
        <f>IF(Table13[[#This Row],[bmi]]&lt;18.5,"under weight",IF(Table13[[#This Row],[bmi]]&lt;=24.9,"normal weight",IF(Table13[[#This Row],[bmi]]&lt;=29.9,"overweight","obesity")))</f>
        <v>obesity</v>
      </c>
      <c r="F1099">
        <v>0</v>
      </c>
      <c r="G1099" t="s">
        <v>10</v>
      </c>
      <c r="H1099" t="s">
        <v>11</v>
      </c>
      <c r="I1099">
        <v>1674.6323</v>
      </c>
      <c r="J1099" t="str">
        <f>IF(Table13[[#This Row],[charges($)]]&lt;=10000,"0-10K",IF(Table13[[#This Row],[charges($)]]&lt;=15000,"10k-15k",IF(Table13[[#This Row],[charges($)]]&gt;=20000,"20k+","15k-20k")))</f>
        <v>0-10K</v>
      </c>
    </row>
    <row r="1100" spans="1:10">
      <c r="A1100">
        <v>52</v>
      </c>
      <c r="B110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00" t="s">
        <v>6</v>
      </c>
      <c r="D1100">
        <v>30.875</v>
      </c>
      <c r="E1100" t="str">
        <f>IF(Table13[[#This Row],[bmi]]&lt;18.5,"under weight",IF(Table13[[#This Row],[bmi]]&lt;=24.9,"normal weight",IF(Table13[[#This Row],[bmi]]&lt;=29.9,"overweight","obesity")))</f>
        <v>obesity</v>
      </c>
      <c r="F1100">
        <v>0</v>
      </c>
      <c r="G1100" t="s">
        <v>10</v>
      </c>
      <c r="H1100" t="s">
        <v>13</v>
      </c>
      <c r="I1100">
        <v>23045.566159999998</v>
      </c>
      <c r="J1100" t="str">
        <f>IF(Table13[[#This Row],[charges($)]]&lt;=10000,"0-10K",IF(Table13[[#This Row],[charges($)]]&lt;=15000,"10k-15k",IF(Table13[[#This Row],[charges($)]]&gt;=20000,"20k+","15k-20k")))</f>
        <v>20k+</v>
      </c>
    </row>
    <row r="1101" spans="1:10">
      <c r="A1101">
        <v>25</v>
      </c>
      <c r="B110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01" t="s">
        <v>6</v>
      </c>
      <c r="D1101">
        <v>33.99</v>
      </c>
      <c r="E1101" t="str">
        <f>IF(Table13[[#This Row],[bmi]]&lt;18.5,"under weight",IF(Table13[[#This Row],[bmi]]&lt;=24.9,"normal weight",IF(Table13[[#This Row],[bmi]]&lt;=29.9,"overweight","obesity")))</f>
        <v>obesity</v>
      </c>
      <c r="F1101">
        <v>1</v>
      </c>
      <c r="G1101" t="s">
        <v>10</v>
      </c>
      <c r="H1101" t="s">
        <v>11</v>
      </c>
      <c r="I1101">
        <v>3227.1210999999998</v>
      </c>
      <c r="J1101" t="str">
        <f>IF(Table13[[#This Row],[charges($)]]&lt;=10000,"0-10K",IF(Table13[[#This Row],[charges($)]]&lt;=15000,"10k-15k",IF(Table13[[#This Row],[charges($)]]&gt;=20000,"20k+","15k-20k")))</f>
        <v>0-10K</v>
      </c>
    </row>
    <row r="1102" spans="1:10">
      <c r="A1102">
        <v>33</v>
      </c>
      <c r="B110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02" t="s">
        <v>6</v>
      </c>
      <c r="D1102">
        <v>19.094999999999999</v>
      </c>
      <c r="E1102" t="str">
        <f>IF(Table13[[#This Row],[bmi]]&lt;18.5,"under weight",IF(Table13[[#This Row],[bmi]]&lt;=24.9,"normal weight",IF(Table13[[#This Row],[bmi]]&lt;=29.9,"overweight","obesity")))</f>
        <v>normal weight</v>
      </c>
      <c r="F1102">
        <v>2</v>
      </c>
      <c r="G1102" t="s">
        <v>7</v>
      </c>
      <c r="H1102" t="s">
        <v>13</v>
      </c>
      <c r="I1102">
        <v>16776.304049999999</v>
      </c>
      <c r="J1102" t="str">
        <f>IF(Table13[[#This Row],[charges($)]]&lt;=10000,"0-10K",IF(Table13[[#This Row],[charges($)]]&lt;=15000,"10k-15k",IF(Table13[[#This Row],[charges($)]]&gt;=20000,"20k+","15k-20k")))</f>
        <v>15k-20k</v>
      </c>
    </row>
    <row r="1103" spans="1:10">
      <c r="A1103">
        <v>53</v>
      </c>
      <c r="B110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03" t="s">
        <v>9</v>
      </c>
      <c r="D1103">
        <v>28.6</v>
      </c>
      <c r="E1103" t="str">
        <f>IF(Table13[[#This Row],[bmi]]&lt;18.5,"under weight",IF(Table13[[#This Row],[bmi]]&lt;=24.9,"normal weight",IF(Table13[[#This Row],[bmi]]&lt;=29.9,"overweight","obesity")))</f>
        <v>overweight</v>
      </c>
      <c r="F1103">
        <v>3</v>
      </c>
      <c r="G1103" t="s">
        <v>10</v>
      </c>
      <c r="H1103" t="s">
        <v>8</v>
      </c>
      <c r="I1103">
        <v>11253.421</v>
      </c>
      <c r="J1103" t="str">
        <f>IF(Table13[[#This Row],[charges($)]]&lt;=10000,"0-10K",IF(Table13[[#This Row],[charges($)]]&lt;=15000,"10k-15k",IF(Table13[[#This Row],[charges($)]]&gt;=20000,"20k+","15k-20k")))</f>
        <v>10k-15k</v>
      </c>
    </row>
    <row r="1104" spans="1:10">
      <c r="A1104">
        <v>29</v>
      </c>
      <c r="B110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04" t="s">
        <v>9</v>
      </c>
      <c r="D1104">
        <v>38.94</v>
      </c>
      <c r="E1104" t="str">
        <f>IF(Table13[[#This Row],[bmi]]&lt;18.5,"under weight",IF(Table13[[#This Row],[bmi]]&lt;=24.9,"normal weight",IF(Table13[[#This Row],[bmi]]&lt;=29.9,"overweight","obesity")))</f>
        <v>obesity</v>
      </c>
      <c r="F1104">
        <v>1</v>
      </c>
      <c r="G1104" t="s">
        <v>10</v>
      </c>
      <c r="H1104" t="s">
        <v>11</v>
      </c>
      <c r="I1104">
        <v>3471.4096</v>
      </c>
      <c r="J1104" t="str">
        <f>IF(Table13[[#This Row],[charges($)]]&lt;=10000,"0-10K",IF(Table13[[#This Row],[charges($)]]&lt;=15000,"10k-15k",IF(Table13[[#This Row],[charges($)]]&gt;=20000,"20k+","15k-20k")))</f>
        <v>0-10K</v>
      </c>
    </row>
    <row r="1105" spans="1:10">
      <c r="A1105">
        <v>58</v>
      </c>
      <c r="B110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05" t="s">
        <v>9</v>
      </c>
      <c r="D1105">
        <v>36.08</v>
      </c>
      <c r="E1105" t="str">
        <f>IF(Table13[[#This Row],[bmi]]&lt;18.5,"under weight",IF(Table13[[#This Row],[bmi]]&lt;=24.9,"normal weight",IF(Table13[[#This Row],[bmi]]&lt;=29.9,"overweight","obesity")))</f>
        <v>obesity</v>
      </c>
      <c r="F1105">
        <v>0</v>
      </c>
      <c r="G1105" t="s">
        <v>10</v>
      </c>
      <c r="H1105" t="s">
        <v>11</v>
      </c>
      <c r="I1105">
        <v>11363.2832</v>
      </c>
      <c r="J1105" t="str">
        <f>IF(Table13[[#This Row],[charges($)]]&lt;=10000,"0-10K",IF(Table13[[#This Row],[charges($)]]&lt;=15000,"10k-15k",IF(Table13[[#This Row],[charges($)]]&gt;=20000,"20k+","15k-20k")))</f>
        <v>10k-15k</v>
      </c>
    </row>
    <row r="1106" spans="1:10">
      <c r="A1106">
        <v>37</v>
      </c>
      <c r="B110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06" t="s">
        <v>9</v>
      </c>
      <c r="D1106">
        <v>29.8</v>
      </c>
      <c r="E1106" t="str">
        <f>IF(Table13[[#This Row],[bmi]]&lt;18.5,"under weight",IF(Table13[[#This Row],[bmi]]&lt;=24.9,"normal weight",IF(Table13[[#This Row],[bmi]]&lt;=29.9,"overweight","obesity")))</f>
        <v>overweight</v>
      </c>
      <c r="F1106">
        <v>0</v>
      </c>
      <c r="G1106" t="s">
        <v>10</v>
      </c>
      <c r="H1106" t="s">
        <v>8</v>
      </c>
      <c r="I1106">
        <v>20420.604650000001</v>
      </c>
      <c r="J1106" t="str">
        <f>IF(Table13[[#This Row],[charges($)]]&lt;=10000,"0-10K",IF(Table13[[#This Row],[charges($)]]&lt;=15000,"10k-15k",IF(Table13[[#This Row],[charges($)]]&gt;=20000,"20k+","15k-20k")))</f>
        <v>20k+</v>
      </c>
    </row>
    <row r="1107" spans="1:10">
      <c r="A1107">
        <v>54</v>
      </c>
      <c r="B110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07" t="s">
        <v>6</v>
      </c>
      <c r="D1107">
        <v>31.24</v>
      </c>
      <c r="E1107" t="str">
        <f>IF(Table13[[#This Row],[bmi]]&lt;18.5,"under weight",IF(Table13[[#This Row],[bmi]]&lt;=24.9,"normal weight",IF(Table13[[#This Row],[bmi]]&lt;=29.9,"overweight","obesity")))</f>
        <v>obesity</v>
      </c>
      <c r="F1107">
        <v>0</v>
      </c>
      <c r="G1107" t="s">
        <v>10</v>
      </c>
      <c r="H1107" t="s">
        <v>11</v>
      </c>
      <c r="I1107">
        <v>10338.9316</v>
      </c>
      <c r="J1107" t="str">
        <f>IF(Table13[[#This Row],[charges($)]]&lt;=10000,"0-10K",IF(Table13[[#This Row],[charges($)]]&lt;=15000,"10k-15k",IF(Table13[[#This Row],[charges($)]]&gt;=20000,"20k+","15k-20k")))</f>
        <v>10k-15k</v>
      </c>
    </row>
    <row r="1108" spans="1:10">
      <c r="A1108">
        <v>49</v>
      </c>
      <c r="B110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08" t="s">
        <v>6</v>
      </c>
      <c r="D1108">
        <v>29.925000000000001</v>
      </c>
      <c r="E1108" t="str">
        <f>IF(Table13[[#This Row],[bmi]]&lt;18.5,"under weight",IF(Table13[[#This Row],[bmi]]&lt;=24.9,"normal weight",IF(Table13[[#This Row],[bmi]]&lt;=29.9,"overweight","obesity")))</f>
        <v>obesity</v>
      </c>
      <c r="F1108">
        <v>0</v>
      </c>
      <c r="G1108" t="s">
        <v>10</v>
      </c>
      <c r="H1108" t="s">
        <v>12</v>
      </c>
      <c r="I1108">
        <v>8988.1587500000005</v>
      </c>
      <c r="J1108" t="str">
        <f>IF(Table13[[#This Row],[charges($)]]&lt;=10000,"0-10K",IF(Table13[[#This Row],[charges($)]]&lt;=15000,"10k-15k",IF(Table13[[#This Row],[charges($)]]&gt;=20000,"20k+","15k-20k")))</f>
        <v>0-10K</v>
      </c>
    </row>
    <row r="1109" spans="1:10">
      <c r="A1109">
        <v>50</v>
      </c>
      <c r="B110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09" t="s">
        <v>6</v>
      </c>
      <c r="D1109">
        <v>26.22</v>
      </c>
      <c r="E1109" t="str">
        <f>IF(Table13[[#This Row],[bmi]]&lt;18.5,"under weight",IF(Table13[[#This Row],[bmi]]&lt;=24.9,"normal weight",IF(Table13[[#This Row],[bmi]]&lt;=29.9,"overweight","obesity")))</f>
        <v>overweight</v>
      </c>
      <c r="F1109">
        <v>2</v>
      </c>
      <c r="G1109" t="s">
        <v>10</v>
      </c>
      <c r="H1109" t="s">
        <v>12</v>
      </c>
      <c r="I1109">
        <v>10493.9458</v>
      </c>
      <c r="J1109" t="str">
        <f>IF(Table13[[#This Row],[charges($)]]&lt;=10000,"0-10K",IF(Table13[[#This Row],[charges($)]]&lt;=15000,"10k-15k",IF(Table13[[#This Row],[charges($)]]&gt;=20000,"20k+","15k-20k")))</f>
        <v>10k-15k</v>
      </c>
    </row>
    <row r="1110" spans="1:10">
      <c r="A1110">
        <v>26</v>
      </c>
      <c r="B111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10" t="s">
        <v>9</v>
      </c>
      <c r="D1110">
        <v>30</v>
      </c>
      <c r="E1110" t="str">
        <f>IF(Table13[[#This Row],[bmi]]&lt;18.5,"under weight",IF(Table13[[#This Row],[bmi]]&lt;=24.9,"normal weight",IF(Table13[[#This Row],[bmi]]&lt;=29.9,"overweight","obesity")))</f>
        <v>obesity</v>
      </c>
      <c r="F1110">
        <v>1</v>
      </c>
      <c r="G1110" t="s">
        <v>10</v>
      </c>
      <c r="H1110" t="s">
        <v>8</v>
      </c>
      <c r="I1110">
        <v>2904.0880000000002</v>
      </c>
      <c r="J1110" t="str">
        <f>IF(Table13[[#This Row],[charges($)]]&lt;=10000,"0-10K",IF(Table13[[#This Row],[charges($)]]&lt;=15000,"10k-15k",IF(Table13[[#This Row],[charges($)]]&gt;=20000,"20k+","15k-20k")))</f>
        <v>0-10K</v>
      </c>
    </row>
    <row r="1111" spans="1:10">
      <c r="A1111">
        <v>45</v>
      </c>
      <c r="B111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11" t="s">
        <v>9</v>
      </c>
      <c r="D1111">
        <v>20.350000000000001</v>
      </c>
      <c r="E1111" t="str">
        <f>IF(Table13[[#This Row],[bmi]]&lt;18.5,"under weight",IF(Table13[[#This Row],[bmi]]&lt;=24.9,"normal weight",IF(Table13[[#This Row],[bmi]]&lt;=29.9,"overweight","obesity")))</f>
        <v>normal weight</v>
      </c>
      <c r="F1111">
        <v>3</v>
      </c>
      <c r="G1111" t="s">
        <v>10</v>
      </c>
      <c r="H1111" t="s">
        <v>11</v>
      </c>
      <c r="I1111">
        <v>8605.3615000000009</v>
      </c>
      <c r="J1111" t="str">
        <f>IF(Table13[[#This Row],[charges($)]]&lt;=10000,"0-10K",IF(Table13[[#This Row],[charges($)]]&lt;=15000,"10k-15k",IF(Table13[[#This Row],[charges($)]]&gt;=20000,"20k+","15k-20k")))</f>
        <v>0-10K</v>
      </c>
    </row>
    <row r="1112" spans="1:10">
      <c r="A1112">
        <v>54</v>
      </c>
      <c r="B1112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12" t="s">
        <v>6</v>
      </c>
      <c r="D1112">
        <v>32.299999999999997</v>
      </c>
      <c r="E1112" t="str">
        <f>IF(Table13[[#This Row],[bmi]]&lt;18.5,"under weight",IF(Table13[[#This Row],[bmi]]&lt;=24.9,"normal weight",IF(Table13[[#This Row],[bmi]]&lt;=29.9,"overweight","obesity")))</f>
        <v>obesity</v>
      </c>
      <c r="F1112">
        <v>1</v>
      </c>
      <c r="G1112" t="s">
        <v>10</v>
      </c>
      <c r="H1112" t="s">
        <v>13</v>
      </c>
      <c r="I1112">
        <v>11512.405000000001</v>
      </c>
      <c r="J1112" t="str">
        <f>IF(Table13[[#This Row],[charges($)]]&lt;=10000,"0-10K",IF(Table13[[#This Row],[charges($)]]&lt;=15000,"10k-15k",IF(Table13[[#This Row],[charges($)]]&gt;=20000,"20k+","15k-20k")))</f>
        <v>10k-15k</v>
      </c>
    </row>
    <row r="1113" spans="1:10">
      <c r="A1113">
        <v>38</v>
      </c>
      <c r="B111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13" t="s">
        <v>9</v>
      </c>
      <c r="D1113">
        <v>38.39</v>
      </c>
      <c r="E1113" t="str">
        <f>IF(Table13[[#This Row],[bmi]]&lt;18.5,"under weight",IF(Table13[[#This Row],[bmi]]&lt;=24.9,"normal weight",IF(Table13[[#This Row],[bmi]]&lt;=29.9,"overweight","obesity")))</f>
        <v>obesity</v>
      </c>
      <c r="F1113">
        <v>3</v>
      </c>
      <c r="G1113" t="s">
        <v>7</v>
      </c>
      <c r="H1113" t="s">
        <v>11</v>
      </c>
      <c r="I1113">
        <v>41949.244100000004</v>
      </c>
      <c r="J1113" t="str">
        <f>IF(Table13[[#This Row],[charges($)]]&lt;=10000,"0-10K",IF(Table13[[#This Row],[charges($)]]&lt;=15000,"10k-15k",IF(Table13[[#This Row],[charges($)]]&gt;=20000,"20k+","15k-20k")))</f>
        <v>20k+</v>
      </c>
    </row>
    <row r="1114" spans="1:10">
      <c r="A1114">
        <v>48</v>
      </c>
      <c r="B111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14" t="s">
        <v>6</v>
      </c>
      <c r="D1114">
        <v>25.85</v>
      </c>
      <c r="E1114" t="str">
        <f>IF(Table13[[#This Row],[bmi]]&lt;18.5,"under weight",IF(Table13[[#This Row],[bmi]]&lt;=24.9,"normal weight",IF(Table13[[#This Row],[bmi]]&lt;=29.9,"overweight","obesity")))</f>
        <v>overweight</v>
      </c>
      <c r="F1114">
        <v>3</v>
      </c>
      <c r="G1114" t="s">
        <v>7</v>
      </c>
      <c r="H1114" t="s">
        <v>11</v>
      </c>
      <c r="I1114">
        <v>24180.933499999999</v>
      </c>
      <c r="J1114" t="str">
        <f>IF(Table13[[#This Row],[charges($)]]&lt;=10000,"0-10K",IF(Table13[[#This Row],[charges($)]]&lt;=15000,"10k-15k",IF(Table13[[#This Row],[charges($)]]&gt;=20000,"20k+","15k-20k")))</f>
        <v>20k+</v>
      </c>
    </row>
    <row r="1115" spans="1:10">
      <c r="A1115">
        <v>28</v>
      </c>
      <c r="B111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15" t="s">
        <v>6</v>
      </c>
      <c r="D1115">
        <v>26.315000000000001</v>
      </c>
      <c r="E1115" t="str">
        <f>IF(Table13[[#This Row],[bmi]]&lt;18.5,"under weight",IF(Table13[[#This Row],[bmi]]&lt;=24.9,"normal weight",IF(Table13[[#This Row],[bmi]]&lt;=29.9,"overweight","obesity")))</f>
        <v>overweight</v>
      </c>
      <c r="F1115">
        <v>3</v>
      </c>
      <c r="G1115" t="s">
        <v>10</v>
      </c>
      <c r="H1115" t="s">
        <v>12</v>
      </c>
      <c r="I1115">
        <v>5312.1698500000002</v>
      </c>
      <c r="J1115" t="str">
        <f>IF(Table13[[#This Row],[charges($)]]&lt;=10000,"0-10K",IF(Table13[[#This Row],[charges($)]]&lt;=15000,"10k-15k",IF(Table13[[#This Row],[charges($)]]&gt;=20000,"20k+","15k-20k")))</f>
        <v>0-10K</v>
      </c>
    </row>
    <row r="1116" spans="1:10">
      <c r="A1116">
        <v>23</v>
      </c>
      <c r="B111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16" t="s">
        <v>9</v>
      </c>
      <c r="D1116">
        <v>24.51</v>
      </c>
      <c r="E1116" t="str">
        <f>IF(Table13[[#This Row],[bmi]]&lt;18.5,"under weight",IF(Table13[[#This Row],[bmi]]&lt;=24.9,"normal weight",IF(Table13[[#This Row],[bmi]]&lt;=29.9,"overweight","obesity")))</f>
        <v>normal weight</v>
      </c>
      <c r="F1116">
        <v>0</v>
      </c>
      <c r="G1116" t="s">
        <v>10</v>
      </c>
      <c r="H1116" t="s">
        <v>13</v>
      </c>
      <c r="I1116">
        <v>2396.0958999999998</v>
      </c>
      <c r="J1116" t="str">
        <f>IF(Table13[[#This Row],[charges($)]]&lt;=10000,"0-10K",IF(Table13[[#This Row],[charges($)]]&lt;=15000,"10k-15k",IF(Table13[[#This Row],[charges($)]]&gt;=20000,"20k+","15k-20k")))</f>
        <v>0-10K</v>
      </c>
    </row>
    <row r="1117" spans="1:10">
      <c r="A1117">
        <v>55</v>
      </c>
      <c r="B111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17" t="s">
        <v>9</v>
      </c>
      <c r="D1117">
        <v>32.67</v>
      </c>
      <c r="E1117" t="str">
        <f>IF(Table13[[#This Row],[bmi]]&lt;18.5,"under weight",IF(Table13[[#This Row],[bmi]]&lt;=24.9,"normal weight",IF(Table13[[#This Row],[bmi]]&lt;=29.9,"overweight","obesity")))</f>
        <v>obesity</v>
      </c>
      <c r="F1117">
        <v>1</v>
      </c>
      <c r="G1117" t="s">
        <v>10</v>
      </c>
      <c r="H1117" t="s">
        <v>11</v>
      </c>
      <c r="I1117">
        <v>10807.4863</v>
      </c>
      <c r="J1117" t="str">
        <f>IF(Table13[[#This Row],[charges($)]]&lt;=10000,"0-10K",IF(Table13[[#This Row],[charges($)]]&lt;=15000,"10k-15k",IF(Table13[[#This Row],[charges($)]]&gt;=20000,"20k+","15k-20k")))</f>
        <v>10k-15k</v>
      </c>
    </row>
    <row r="1118" spans="1:10">
      <c r="A1118">
        <v>41</v>
      </c>
      <c r="B111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18" t="s">
        <v>9</v>
      </c>
      <c r="D1118">
        <v>29.64</v>
      </c>
      <c r="E1118" t="str">
        <f>IF(Table13[[#This Row],[bmi]]&lt;18.5,"under weight",IF(Table13[[#This Row],[bmi]]&lt;=24.9,"normal weight",IF(Table13[[#This Row],[bmi]]&lt;=29.9,"overweight","obesity")))</f>
        <v>overweight</v>
      </c>
      <c r="F1118">
        <v>5</v>
      </c>
      <c r="G1118" t="s">
        <v>10</v>
      </c>
      <c r="H1118" t="s">
        <v>13</v>
      </c>
      <c r="I1118">
        <v>9222.4025999999994</v>
      </c>
      <c r="J1118" t="str">
        <f>IF(Table13[[#This Row],[charges($)]]&lt;=10000,"0-10K",IF(Table13[[#This Row],[charges($)]]&lt;=15000,"10k-15k",IF(Table13[[#This Row],[charges($)]]&gt;=20000,"20k+","15k-20k")))</f>
        <v>0-10K</v>
      </c>
    </row>
    <row r="1119" spans="1:10">
      <c r="A1119">
        <v>25</v>
      </c>
      <c r="B111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19" t="s">
        <v>9</v>
      </c>
      <c r="D1119">
        <v>33.33</v>
      </c>
      <c r="E1119" t="str">
        <f>IF(Table13[[#This Row],[bmi]]&lt;18.5,"under weight",IF(Table13[[#This Row],[bmi]]&lt;=24.9,"normal weight",IF(Table13[[#This Row],[bmi]]&lt;=29.9,"overweight","obesity")))</f>
        <v>obesity</v>
      </c>
      <c r="F1119">
        <v>2</v>
      </c>
      <c r="G1119" t="s">
        <v>7</v>
      </c>
      <c r="H1119" t="s">
        <v>11</v>
      </c>
      <c r="I1119">
        <v>36124.573700000001</v>
      </c>
      <c r="J1119" t="str">
        <f>IF(Table13[[#This Row],[charges($)]]&lt;=10000,"0-10K",IF(Table13[[#This Row],[charges($)]]&lt;=15000,"10k-15k",IF(Table13[[#This Row],[charges($)]]&gt;=20000,"20k+","15k-20k")))</f>
        <v>20k+</v>
      </c>
    </row>
    <row r="1120" spans="1:10">
      <c r="A1120">
        <v>33</v>
      </c>
      <c r="B112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20" t="s">
        <v>9</v>
      </c>
      <c r="D1120">
        <v>35.75</v>
      </c>
      <c r="E1120" t="str">
        <f>IF(Table13[[#This Row],[bmi]]&lt;18.5,"under weight",IF(Table13[[#This Row],[bmi]]&lt;=24.9,"normal weight",IF(Table13[[#This Row],[bmi]]&lt;=29.9,"overweight","obesity")))</f>
        <v>obesity</v>
      </c>
      <c r="F1120">
        <v>1</v>
      </c>
      <c r="G1120" t="s">
        <v>7</v>
      </c>
      <c r="H1120" t="s">
        <v>11</v>
      </c>
      <c r="I1120">
        <v>38282.749499999998</v>
      </c>
      <c r="J1120" t="str">
        <f>IF(Table13[[#This Row],[charges($)]]&lt;=10000,"0-10K",IF(Table13[[#This Row],[charges($)]]&lt;=15000,"10k-15k",IF(Table13[[#This Row],[charges($)]]&gt;=20000,"20k+","15k-20k")))</f>
        <v>20k+</v>
      </c>
    </row>
    <row r="1121" spans="1:10">
      <c r="A1121">
        <v>30</v>
      </c>
      <c r="B112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21" t="s">
        <v>6</v>
      </c>
      <c r="D1121">
        <v>19.95</v>
      </c>
      <c r="E1121" t="str">
        <f>IF(Table13[[#This Row],[bmi]]&lt;18.5,"under weight",IF(Table13[[#This Row],[bmi]]&lt;=24.9,"normal weight",IF(Table13[[#This Row],[bmi]]&lt;=29.9,"overweight","obesity")))</f>
        <v>normal weight</v>
      </c>
      <c r="F1121">
        <v>3</v>
      </c>
      <c r="G1121" t="s">
        <v>10</v>
      </c>
      <c r="H1121" t="s">
        <v>12</v>
      </c>
      <c r="I1121">
        <v>5693.4305000000004</v>
      </c>
      <c r="J1121" t="str">
        <f>IF(Table13[[#This Row],[charges($)]]&lt;=10000,"0-10K",IF(Table13[[#This Row],[charges($)]]&lt;=15000,"10k-15k",IF(Table13[[#This Row],[charges($)]]&gt;=20000,"20k+","15k-20k")))</f>
        <v>0-10K</v>
      </c>
    </row>
    <row r="1122" spans="1:10">
      <c r="A1122">
        <v>23</v>
      </c>
      <c r="B112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22" t="s">
        <v>6</v>
      </c>
      <c r="D1122">
        <v>31.4</v>
      </c>
      <c r="E1122" t="str">
        <f>IF(Table13[[#This Row],[bmi]]&lt;18.5,"under weight",IF(Table13[[#This Row],[bmi]]&lt;=24.9,"normal weight",IF(Table13[[#This Row],[bmi]]&lt;=29.9,"overweight","obesity")))</f>
        <v>obesity</v>
      </c>
      <c r="F1122">
        <v>0</v>
      </c>
      <c r="G1122" t="s">
        <v>7</v>
      </c>
      <c r="H1122" t="s">
        <v>8</v>
      </c>
      <c r="I1122">
        <v>34166.273000000001</v>
      </c>
      <c r="J1122" t="str">
        <f>IF(Table13[[#This Row],[charges($)]]&lt;=10000,"0-10K",IF(Table13[[#This Row],[charges($)]]&lt;=15000,"10k-15k",IF(Table13[[#This Row],[charges($)]]&gt;=20000,"20k+","15k-20k")))</f>
        <v>20k+</v>
      </c>
    </row>
    <row r="1123" spans="1:10">
      <c r="A1123">
        <v>46</v>
      </c>
      <c r="B112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23" t="s">
        <v>9</v>
      </c>
      <c r="D1123">
        <v>38.17</v>
      </c>
      <c r="E1123" t="str">
        <f>IF(Table13[[#This Row],[bmi]]&lt;18.5,"under weight",IF(Table13[[#This Row],[bmi]]&lt;=24.9,"normal weight",IF(Table13[[#This Row],[bmi]]&lt;=29.9,"overweight","obesity")))</f>
        <v>obesity</v>
      </c>
      <c r="F1123">
        <v>2</v>
      </c>
      <c r="G1123" t="s">
        <v>10</v>
      </c>
      <c r="H1123" t="s">
        <v>11</v>
      </c>
      <c r="I1123">
        <v>8347.1643000000004</v>
      </c>
      <c r="J1123" t="str">
        <f>IF(Table13[[#This Row],[charges($)]]&lt;=10000,"0-10K",IF(Table13[[#This Row],[charges($)]]&lt;=15000,"10k-15k",IF(Table13[[#This Row],[charges($)]]&gt;=20000,"20k+","15k-20k")))</f>
        <v>0-10K</v>
      </c>
    </row>
    <row r="1124" spans="1:10">
      <c r="A1124">
        <v>53</v>
      </c>
      <c r="B112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24" t="s">
        <v>6</v>
      </c>
      <c r="D1124">
        <v>36.86</v>
      </c>
      <c r="E1124" t="str">
        <f>IF(Table13[[#This Row],[bmi]]&lt;18.5,"under weight",IF(Table13[[#This Row],[bmi]]&lt;=24.9,"normal weight",IF(Table13[[#This Row],[bmi]]&lt;=29.9,"overweight","obesity")))</f>
        <v>obesity</v>
      </c>
      <c r="F1124">
        <v>3</v>
      </c>
      <c r="G1124" t="s">
        <v>7</v>
      </c>
      <c r="H1124" t="s">
        <v>12</v>
      </c>
      <c r="I1124">
        <v>46661.4424</v>
      </c>
      <c r="J1124" t="str">
        <f>IF(Table13[[#This Row],[charges($)]]&lt;=10000,"0-10K",IF(Table13[[#This Row],[charges($)]]&lt;=15000,"10k-15k",IF(Table13[[#This Row],[charges($)]]&gt;=20000,"20k+","15k-20k")))</f>
        <v>20k+</v>
      </c>
    </row>
    <row r="1125" spans="1:10">
      <c r="A1125">
        <v>27</v>
      </c>
      <c r="B112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25" t="s">
        <v>6</v>
      </c>
      <c r="D1125">
        <v>32.395000000000003</v>
      </c>
      <c r="E1125" t="str">
        <f>IF(Table13[[#This Row],[bmi]]&lt;18.5,"under weight",IF(Table13[[#This Row],[bmi]]&lt;=24.9,"normal weight",IF(Table13[[#This Row],[bmi]]&lt;=29.9,"overweight","obesity")))</f>
        <v>obesity</v>
      </c>
      <c r="F1125">
        <v>1</v>
      </c>
      <c r="G1125" t="s">
        <v>10</v>
      </c>
      <c r="H1125" t="s">
        <v>13</v>
      </c>
      <c r="I1125">
        <v>18903.491409999999</v>
      </c>
      <c r="J1125" t="str">
        <f>IF(Table13[[#This Row],[charges($)]]&lt;=10000,"0-10K",IF(Table13[[#This Row],[charges($)]]&lt;=15000,"10k-15k",IF(Table13[[#This Row],[charges($)]]&gt;=20000,"20k+","15k-20k")))</f>
        <v>15k-20k</v>
      </c>
    </row>
    <row r="1126" spans="1:10">
      <c r="A1126">
        <v>23</v>
      </c>
      <c r="B112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26" t="s">
        <v>6</v>
      </c>
      <c r="D1126">
        <v>42.75</v>
      </c>
      <c r="E1126" t="str">
        <f>IF(Table13[[#This Row],[bmi]]&lt;18.5,"under weight",IF(Table13[[#This Row],[bmi]]&lt;=24.9,"normal weight",IF(Table13[[#This Row],[bmi]]&lt;=29.9,"overweight","obesity")))</f>
        <v>obesity</v>
      </c>
      <c r="F1126">
        <v>1</v>
      </c>
      <c r="G1126" t="s">
        <v>7</v>
      </c>
      <c r="H1126" t="s">
        <v>13</v>
      </c>
      <c r="I1126">
        <v>40904.199500000002</v>
      </c>
      <c r="J1126" t="str">
        <f>IF(Table13[[#This Row],[charges($)]]&lt;=10000,"0-10K",IF(Table13[[#This Row],[charges($)]]&lt;=15000,"10k-15k",IF(Table13[[#This Row],[charges($)]]&gt;=20000,"20k+","15k-20k")))</f>
        <v>20k+</v>
      </c>
    </row>
    <row r="1127" spans="1:10">
      <c r="A1127">
        <v>63</v>
      </c>
      <c r="B1127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127" t="s">
        <v>6</v>
      </c>
      <c r="D1127">
        <v>25.08</v>
      </c>
      <c r="E1127" t="str">
        <f>IF(Table13[[#This Row],[bmi]]&lt;18.5,"under weight",IF(Table13[[#This Row],[bmi]]&lt;=24.9,"normal weight",IF(Table13[[#This Row],[bmi]]&lt;=29.9,"overweight","obesity")))</f>
        <v>overweight</v>
      </c>
      <c r="F1127">
        <v>0</v>
      </c>
      <c r="G1127" t="s">
        <v>10</v>
      </c>
      <c r="H1127" t="s">
        <v>12</v>
      </c>
      <c r="I1127">
        <v>14254.608200000001</v>
      </c>
      <c r="J1127" t="str">
        <f>IF(Table13[[#This Row],[charges($)]]&lt;=10000,"0-10K",IF(Table13[[#This Row],[charges($)]]&lt;=15000,"10k-15k",IF(Table13[[#This Row],[charges($)]]&gt;=20000,"20k+","15k-20k")))</f>
        <v>10k-15k</v>
      </c>
    </row>
    <row r="1128" spans="1:10">
      <c r="A1128">
        <v>55</v>
      </c>
      <c r="B112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28" t="s">
        <v>9</v>
      </c>
      <c r="D1128">
        <v>29.9</v>
      </c>
      <c r="E1128" t="str">
        <f>IF(Table13[[#This Row],[bmi]]&lt;18.5,"under weight",IF(Table13[[#This Row],[bmi]]&lt;=24.9,"normal weight",IF(Table13[[#This Row],[bmi]]&lt;=29.9,"overweight","obesity")))</f>
        <v>overweight</v>
      </c>
      <c r="F1128">
        <v>0</v>
      </c>
      <c r="G1128" t="s">
        <v>10</v>
      </c>
      <c r="H1128" t="s">
        <v>8</v>
      </c>
      <c r="I1128">
        <v>10214.636</v>
      </c>
      <c r="J1128" t="str">
        <f>IF(Table13[[#This Row],[charges($)]]&lt;=10000,"0-10K",IF(Table13[[#This Row],[charges($)]]&lt;=15000,"10k-15k",IF(Table13[[#This Row],[charges($)]]&gt;=20000,"20k+","15k-20k")))</f>
        <v>10k-15k</v>
      </c>
    </row>
    <row r="1129" spans="1:10">
      <c r="A1129">
        <v>35</v>
      </c>
      <c r="B112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29" t="s">
        <v>6</v>
      </c>
      <c r="D1129">
        <v>35.86</v>
      </c>
      <c r="E1129" t="str">
        <f>IF(Table13[[#This Row],[bmi]]&lt;18.5,"under weight",IF(Table13[[#This Row],[bmi]]&lt;=24.9,"normal weight",IF(Table13[[#This Row],[bmi]]&lt;=29.9,"overweight","obesity")))</f>
        <v>obesity</v>
      </c>
      <c r="F1129">
        <v>2</v>
      </c>
      <c r="G1129" t="s">
        <v>10</v>
      </c>
      <c r="H1129" t="s">
        <v>11</v>
      </c>
      <c r="I1129">
        <v>5836.5204000000003</v>
      </c>
      <c r="J1129" t="str">
        <f>IF(Table13[[#This Row],[charges($)]]&lt;=10000,"0-10K",IF(Table13[[#This Row],[charges($)]]&lt;=15000,"10k-15k",IF(Table13[[#This Row],[charges($)]]&gt;=20000,"20k+","15k-20k")))</f>
        <v>0-10K</v>
      </c>
    </row>
    <row r="1130" spans="1:10">
      <c r="A1130">
        <v>34</v>
      </c>
      <c r="B113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30" t="s">
        <v>9</v>
      </c>
      <c r="D1130">
        <v>32.799999999999997</v>
      </c>
      <c r="E1130" t="str">
        <f>IF(Table13[[#This Row],[bmi]]&lt;18.5,"under weight",IF(Table13[[#This Row],[bmi]]&lt;=24.9,"normal weight",IF(Table13[[#This Row],[bmi]]&lt;=29.9,"overweight","obesity")))</f>
        <v>obesity</v>
      </c>
      <c r="F1130">
        <v>1</v>
      </c>
      <c r="G1130" t="s">
        <v>10</v>
      </c>
      <c r="H1130" t="s">
        <v>8</v>
      </c>
      <c r="I1130">
        <v>14358.364369999999</v>
      </c>
      <c r="J1130" t="str">
        <f>IF(Table13[[#This Row],[charges($)]]&lt;=10000,"0-10K",IF(Table13[[#This Row],[charges($)]]&lt;=15000,"10k-15k",IF(Table13[[#This Row],[charges($)]]&gt;=20000,"20k+","15k-20k")))</f>
        <v>10k-15k</v>
      </c>
    </row>
    <row r="1131" spans="1:10">
      <c r="A1131">
        <v>19</v>
      </c>
      <c r="B1131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131" t="s">
        <v>6</v>
      </c>
      <c r="D1131">
        <v>18.600000000000001</v>
      </c>
      <c r="E1131" t="str">
        <f>IF(Table13[[#This Row],[bmi]]&lt;18.5,"under weight",IF(Table13[[#This Row],[bmi]]&lt;=24.9,"normal weight",IF(Table13[[#This Row],[bmi]]&lt;=29.9,"overweight","obesity")))</f>
        <v>normal weight</v>
      </c>
      <c r="F1131">
        <v>0</v>
      </c>
      <c r="G1131" t="s">
        <v>10</v>
      </c>
      <c r="H1131" t="s">
        <v>8</v>
      </c>
      <c r="I1131">
        <v>1728.8969999999999</v>
      </c>
      <c r="J1131" t="str">
        <f>IF(Table13[[#This Row],[charges($)]]&lt;=10000,"0-10K",IF(Table13[[#This Row],[charges($)]]&lt;=15000,"10k-15k",IF(Table13[[#This Row],[charges($)]]&gt;=20000,"20k+","15k-20k")))</f>
        <v>0-10K</v>
      </c>
    </row>
    <row r="1132" spans="1:10">
      <c r="A1132">
        <v>39</v>
      </c>
      <c r="B113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32" t="s">
        <v>6</v>
      </c>
      <c r="D1132">
        <v>23.87</v>
      </c>
      <c r="E1132" t="str">
        <f>IF(Table13[[#This Row],[bmi]]&lt;18.5,"under weight",IF(Table13[[#This Row],[bmi]]&lt;=24.9,"normal weight",IF(Table13[[#This Row],[bmi]]&lt;=29.9,"overweight","obesity")))</f>
        <v>normal weight</v>
      </c>
      <c r="F1132">
        <v>5</v>
      </c>
      <c r="G1132" t="s">
        <v>10</v>
      </c>
      <c r="H1132" t="s">
        <v>11</v>
      </c>
      <c r="I1132">
        <v>8582.3022999999994</v>
      </c>
      <c r="J1132" t="str">
        <f>IF(Table13[[#This Row],[charges($)]]&lt;=10000,"0-10K",IF(Table13[[#This Row],[charges($)]]&lt;=15000,"10k-15k",IF(Table13[[#This Row],[charges($)]]&gt;=20000,"20k+","15k-20k")))</f>
        <v>0-10K</v>
      </c>
    </row>
    <row r="1133" spans="1:10">
      <c r="A1133">
        <v>27</v>
      </c>
      <c r="B113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33" t="s">
        <v>9</v>
      </c>
      <c r="D1133">
        <v>45.9</v>
      </c>
      <c r="E1133" t="str">
        <f>IF(Table13[[#This Row],[bmi]]&lt;18.5,"under weight",IF(Table13[[#This Row],[bmi]]&lt;=24.9,"normal weight",IF(Table13[[#This Row],[bmi]]&lt;=29.9,"overweight","obesity")))</f>
        <v>obesity</v>
      </c>
      <c r="F1133">
        <v>2</v>
      </c>
      <c r="G1133" t="s">
        <v>10</v>
      </c>
      <c r="H1133" t="s">
        <v>8</v>
      </c>
      <c r="I1133">
        <v>3693.4279999999999</v>
      </c>
      <c r="J1133" t="str">
        <f>IF(Table13[[#This Row],[charges($)]]&lt;=10000,"0-10K",IF(Table13[[#This Row],[charges($)]]&lt;=15000,"10k-15k",IF(Table13[[#This Row],[charges($)]]&gt;=20000,"20k+","15k-20k")))</f>
        <v>0-10K</v>
      </c>
    </row>
    <row r="1134" spans="1:10">
      <c r="A1134">
        <v>57</v>
      </c>
      <c r="B113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34" t="s">
        <v>9</v>
      </c>
      <c r="D1134">
        <v>40.28</v>
      </c>
      <c r="E1134" t="str">
        <f>IF(Table13[[#This Row],[bmi]]&lt;18.5,"under weight",IF(Table13[[#This Row],[bmi]]&lt;=24.9,"normal weight",IF(Table13[[#This Row],[bmi]]&lt;=29.9,"overweight","obesity")))</f>
        <v>obesity</v>
      </c>
      <c r="F1134">
        <v>0</v>
      </c>
      <c r="G1134" t="s">
        <v>10</v>
      </c>
      <c r="H1134" t="s">
        <v>13</v>
      </c>
      <c r="I1134">
        <v>20709.020339999999</v>
      </c>
      <c r="J1134" t="str">
        <f>IF(Table13[[#This Row],[charges($)]]&lt;=10000,"0-10K",IF(Table13[[#This Row],[charges($)]]&lt;=15000,"10k-15k",IF(Table13[[#This Row],[charges($)]]&gt;=20000,"20k+","15k-20k")))</f>
        <v>20k+</v>
      </c>
    </row>
    <row r="1135" spans="1:10">
      <c r="A1135">
        <v>52</v>
      </c>
      <c r="B113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35" t="s">
        <v>6</v>
      </c>
      <c r="D1135">
        <v>18.335000000000001</v>
      </c>
      <c r="E1135" t="str">
        <f>IF(Table13[[#This Row],[bmi]]&lt;18.5,"under weight",IF(Table13[[#This Row],[bmi]]&lt;=24.9,"normal weight",IF(Table13[[#This Row],[bmi]]&lt;=29.9,"overweight","obesity")))</f>
        <v>under weight</v>
      </c>
      <c r="F1135">
        <v>0</v>
      </c>
      <c r="G1135" t="s">
        <v>10</v>
      </c>
      <c r="H1135" t="s">
        <v>12</v>
      </c>
      <c r="I1135">
        <v>9991.0376500000002</v>
      </c>
      <c r="J1135" t="str">
        <f>IF(Table13[[#This Row],[charges($)]]&lt;=10000,"0-10K",IF(Table13[[#This Row],[charges($)]]&lt;=15000,"10k-15k",IF(Table13[[#This Row],[charges($)]]&gt;=20000,"20k+","15k-20k")))</f>
        <v>0-10K</v>
      </c>
    </row>
    <row r="1136" spans="1:10">
      <c r="A1136">
        <v>28</v>
      </c>
      <c r="B113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36" t="s">
        <v>9</v>
      </c>
      <c r="D1136">
        <v>33.82</v>
      </c>
      <c r="E1136" t="str">
        <f>IF(Table13[[#This Row],[bmi]]&lt;18.5,"under weight",IF(Table13[[#This Row],[bmi]]&lt;=24.9,"normal weight",IF(Table13[[#This Row],[bmi]]&lt;=29.9,"overweight","obesity")))</f>
        <v>obesity</v>
      </c>
      <c r="F1136">
        <v>0</v>
      </c>
      <c r="G1136" t="s">
        <v>10</v>
      </c>
      <c r="H1136" t="s">
        <v>12</v>
      </c>
      <c r="I1136">
        <v>19673.335729999999</v>
      </c>
      <c r="J1136" t="str">
        <f>IF(Table13[[#This Row],[charges($)]]&lt;=10000,"0-10K",IF(Table13[[#This Row],[charges($)]]&lt;=15000,"10k-15k",IF(Table13[[#This Row],[charges($)]]&gt;=20000,"20k+","15k-20k")))</f>
        <v>15k-20k</v>
      </c>
    </row>
    <row r="1137" spans="1:10">
      <c r="A1137">
        <v>50</v>
      </c>
      <c r="B113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37" t="s">
        <v>6</v>
      </c>
      <c r="D1137">
        <v>28.12</v>
      </c>
      <c r="E1137" t="str">
        <f>IF(Table13[[#This Row],[bmi]]&lt;18.5,"under weight",IF(Table13[[#This Row],[bmi]]&lt;=24.9,"normal weight",IF(Table13[[#This Row],[bmi]]&lt;=29.9,"overweight","obesity")))</f>
        <v>overweight</v>
      </c>
      <c r="F1137">
        <v>3</v>
      </c>
      <c r="G1137" t="s">
        <v>10</v>
      </c>
      <c r="H1137" t="s">
        <v>12</v>
      </c>
      <c r="I1137">
        <v>11085.586799999999</v>
      </c>
      <c r="J1137" t="str">
        <f>IF(Table13[[#This Row],[charges($)]]&lt;=10000,"0-10K",IF(Table13[[#This Row],[charges($)]]&lt;=15000,"10k-15k",IF(Table13[[#This Row],[charges($)]]&gt;=20000,"20k+","15k-20k")))</f>
        <v>10k-15k</v>
      </c>
    </row>
    <row r="1138" spans="1:10">
      <c r="A1138">
        <v>44</v>
      </c>
      <c r="B113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38" t="s">
        <v>6</v>
      </c>
      <c r="D1138">
        <v>25</v>
      </c>
      <c r="E1138" t="str">
        <f>IF(Table13[[#This Row],[bmi]]&lt;18.5,"under weight",IF(Table13[[#This Row],[bmi]]&lt;=24.9,"normal weight",IF(Table13[[#This Row],[bmi]]&lt;=29.9,"overweight","obesity")))</f>
        <v>overweight</v>
      </c>
      <c r="F1138">
        <v>1</v>
      </c>
      <c r="G1138" t="s">
        <v>10</v>
      </c>
      <c r="H1138" t="s">
        <v>8</v>
      </c>
      <c r="I1138">
        <v>7623.518</v>
      </c>
      <c r="J1138" t="str">
        <f>IF(Table13[[#This Row],[charges($)]]&lt;=10000,"0-10K",IF(Table13[[#This Row],[charges($)]]&lt;=15000,"10k-15k",IF(Table13[[#This Row],[charges($)]]&gt;=20000,"20k+","15k-20k")))</f>
        <v>0-10K</v>
      </c>
    </row>
    <row r="1139" spans="1:10">
      <c r="A1139">
        <v>26</v>
      </c>
      <c r="B113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39" t="s">
        <v>6</v>
      </c>
      <c r="D1139">
        <v>22.23</v>
      </c>
      <c r="E1139" t="str">
        <f>IF(Table13[[#This Row],[bmi]]&lt;18.5,"under weight",IF(Table13[[#This Row],[bmi]]&lt;=24.9,"normal weight",IF(Table13[[#This Row],[bmi]]&lt;=29.9,"overweight","obesity")))</f>
        <v>normal weight</v>
      </c>
      <c r="F1139">
        <v>0</v>
      </c>
      <c r="G1139" t="s">
        <v>10</v>
      </c>
      <c r="H1139" t="s">
        <v>12</v>
      </c>
      <c r="I1139">
        <v>3176.2876999999999</v>
      </c>
      <c r="J1139" t="str">
        <f>IF(Table13[[#This Row],[charges($)]]&lt;=10000,"0-10K",IF(Table13[[#This Row],[charges($)]]&lt;=15000,"10k-15k",IF(Table13[[#This Row],[charges($)]]&gt;=20000,"20k+","15k-20k")))</f>
        <v>0-10K</v>
      </c>
    </row>
    <row r="1140" spans="1:10">
      <c r="A1140">
        <v>33</v>
      </c>
      <c r="B114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40" t="s">
        <v>9</v>
      </c>
      <c r="D1140">
        <v>30.25</v>
      </c>
      <c r="E1140" t="str">
        <f>IF(Table13[[#This Row],[bmi]]&lt;18.5,"under weight",IF(Table13[[#This Row],[bmi]]&lt;=24.9,"normal weight",IF(Table13[[#This Row],[bmi]]&lt;=29.9,"overweight","obesity")))</f>
        <v>obesity</v>
      </c>
      <c r="F1140">
        <v>0</v>
      </c>
      <c r="G1140" t="s">
        <v>10</v>
      </c>
      <c r="H1140" t="s">
        <v>11</v>
      </c>
      <c r="I1140">
        <v>3704.3544999999999</v>
      </c>
      <c r="J1140" t="str">
        <f>IF(Table13[[#This Row],[charges($)]]&lt;=10000,"0-10K",IF(Table13[[#This Row],[charges($)]]&lt;=15000,"10k-15k",IF(Table13[[#This Row],[charges($)]]&gt;=20000,"20k+","15k-20k")))</f>
        <v>0-10K</v>
      </c>
    </row>
    <row r="1141" spans="1:10">
      <c r="A1141">
        <v>19</v>
      </c>
      <c r="B1141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141" t="s">
        <v>6</v>
      </c>
      <c r="D1141">
        <v>32.49</v>
      </c>
      <c r="E1141" t="str">
        <f>IF(Table13[[#This Row],[bmi]]&lt;18.5,"under weight",IF(Table13[[#This Row],[bmi]]&lt;=24.9,"normal weight",IF(Table13[[#This Row],[bmi]]&lt;=29.9,"overweight","obesity")))</f>
        <v>obesity</v>
      </c>
      <c r="F1141">
        <v>0</v>
      </c>
      <c r="G1141" t="s">
        <v>7</v>
      </c>
      <c r="H1141" t="s">
        <v>12</v>
      </c>
      <c r="I1141">
        <v>36898.733079999998</v>
      </c>
      <c r="J1141" t="str">
        <f>IF(Table13[[#This Row],[charges($)]]&lt;=10000,"0-10K",IF(Table13[[#This Row],[charges($)]]&lt;=15000,"10k-15k",IF(Table13[[#This Row],[charges($)]]&gt;=20000,"20k+","15k-20k")))</f>
        <v>20k+</v>
      </c>
    </row>
    <row r="1142" spans="1:10">
      <c r="A1142">
        <v>50</v>
      </c>
      <c r="B114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42" t="s">
        <v>9</v>
      </c>
      <c r="D1142">
        <v>37.07</v>
      </c>
      <c r="E1142" t="str">
        <f>IF(Table13[[#This Row],[bmi]]&lt;18.5,"under weight",IF(Table13[[#This Row],[bmi]]&lt;=24.9,"normal weight",IF(Table13[[#This Row],[bmi]]&lt;=29.9,"overweight","obesity")))</f>
        <v>obesity</v>
      </c>
      <c r="F1142">
        <v>1</v>
      </c>
      <c r="G1142" t="s">
        <v>10</v>
      </c>
      <c r="H1142" t="s">
        <v>11</v>
      </c>
      <c r="I1142">
        <v>9048.0272999999997</v>
      </c>
      <c r="J1142" t="str">
        <f>IF(Table13[[#This Row],[charges($)]]&lt;=10000,"0-10K",IF(Table13[[#This Row],[charges($)]]&lt;=15000,"10k-15k",IF(Table13[[#This Row],[charges($)]]&gt;=20000,"20k+","15k-20k")))</f>
        <v>0-10K</v>
      </c>
    </row>
    <row r="1143" spans="1:10">
      <c r="A1143">
        <v>41</v>
      </c>
      <c r="B114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43" t="s">
        <v>6</v>
      </c>
      <c r="D1143">
        <v>32.6</v>
      </c>
      <c r="E1143" t="str">
        <f>IF(Table13[[#This Row],[bmi]]&lt;18.5,"under weight",IF(Table13[[#This Row],[bmi]]&lt;=24.9,"normal weight",IF(Table13[[#This Row],[bmi]]&lt;=29.9,"overweight","obesity")))</f>
        <v>obesity</v>
      </c>
      <c r="F1143">
        <v>3</v>
      </c>
      <c r="G1143" t="s">
        <v>10</v>
      </c>
      <c r="H1143" t="s">
        <v>8</v>
      </c>
      <c r="I1143">
        <v>7954.5169999999998</v>
      </c>
      <c r="J1143" t="str">
        <f>IF(Table13[[#This Row],[charges($)]]&lt;=10000,"0-10K",IF(Table13[[#This Row],[charges($)]]&lt;=15000,"10k-15k",IF(Table13[[#This Row],[charges($)]]&gt;=20000,"20k+","15k-20k")))</f>
        <v>0-10K</v>
      </c>
    </row>
    <row r="1144" spans="1:10">
      <c r="A1144">
        <v>52</v>
      </c>
      <c r="B114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44" t="s">
        <v>6</v>
      </c>
      <c r="D1144">
        <v>24.86</v>
      </c>
      <c r="E1144" t="str">
        <f>IF(Table13[[#This Row],[bmi]]&lt;18.5,"under weight",IF(Table13[[#This Row],[bmi]]&lt;=24.9,"normal weight",IF(Table13[[#This Row],[bmi]]&lt;=29.9,"overweight","obesity")))</f>
        <v>normal weight</v>
      </c>
      <c r="F1144">
        <v>0</v>
      </c>
      <c r="G1144" t="s">
        <v>10</v>
      </c>
      <c r="H1144" t="s">
        <v>11</v>
      </c>
      <c r="I1144">
        <v>27117.993780000001</v>
      </c>
      <c r="J1144" t="str">
        <f>IF(Table13[[#This Row],[charges($)]]&lt;=10000,"0-10K",IF(Table13[[#This Row],[charges($)]]&lt;=15000,"10k-15k",IF(Table13[[#This Row],[charges($)]]&gt;=20000,"20k+","15k-20k")))</f>
        <v>20k+</v>
      </c>
    </row>
    <row r="1145" spans="1:10">
      <c r="A1145">
        <v>39</v>
      </c>
      <c r="B114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45" t="s">
        <v>9</v>
      </c>
      <c r="D1145">
        <v>32.340000000000003</v>
      </c>
      <c r="E1145" t="str">
        <f>IF(Table13[[#This Row],[bmi]]&lt;18.5,"under weight",IF(Table13[[#This Row],[bmi]]&lt;=24.9,"normal weight",IF(Table13[[#This Row],[bmi]]&lt;=29.9,"overweight","obesity")))</f>
        <v>obesity</v>
      </c>
      <c r="F1145">
        <v>2</v>
      </c>
      <c r="G1145" t="s">
        <v>10</v>
      </c>
      <c r="H1145" t="s">
        <v>11</v>
      </c>
      <c r="I1145">
        <v>6338.0756000000001</v>
      </c>
      <c r="J1145" t="str">
        <f>IF(Table13[[#This Row],[charges($)]]&lt;=10000,"0-10K",IF(Table13[[#This Row],[charges($)]]&lt;=15000,"10k-15k",IF(Table13[[#This Row],[charges($)]]&gt;=20000,"20k+","15k-20k")))</f>
        <v>0-10K</v>
      </c>
    </row>
    <row r="1146" spans="1:10">
      <c r="A1146">
        <v>50</v>
      </c>
      <c r="B114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46" t="s">
        <v>9</v>
      </c>
      <c r="D1146">
        <v>32.299999999999997</v>
      </c>
      <c r="E1146" t="str">
        <f>IF(Table13[[#This Row],[bmi]]&lt;18.5,"under weight",IF(Table13[[#This Row],[bmi]]&lt;=24.9,"normal weight",IF(Table13[[#This Row],[bmi]]&lt;=29.9,"overweight","obesity")))</f>
        <v>obesity</v>
      </c>
      <c r="F1146">
        <v>2</v>
      </c>
      <c r="G1146" t="s">
        <v>10</v>
      </c>
      <c r="H1146" t="s">
        <v>8</v>
      </c>
      <c r="I1146">
        <v>9630.3970000000008</v>
      </c>
      <c r="J1146" t="str">
        <f>IF(Table13[[#This Row],[charges($)]]&lt;=10000,"0-10K",IF(Table13[[#This Row],[charges($)]]&lt;=15000,"10k-15k",IF(Table13[[#This Row],[charges($)]]&gt;=20000,"20k+","15k-20k")))</f>
        <v>0-10K</v>
      </c>
    </row>
    <row r="1147" spans="1:10">
      <c r="A1147">
        <v>52</v>
      </c>
      <c r="B114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47" t="s">
        <v>9</v>
      </c>
      <c r="D1147">
        <v>32.774999999999999</v>
      </c>
      <c r="E1147" t="str">
        <f>IF(Table13[[#This Row],[bmi]]&lt;18.5,"under weight",IF(Table13[[#This Row],[bmi]]&lt;=24.9,"normal weight",IF(Table13[[#This Row],[bmi]]&lt;=29.9,"overweight","obesity")))</f>
        <v>obesity</v>
      </c>
      <c r="F1147">
        <v>3</v>
      </c>
      <c r="G1147" t="s">
        <v>10</v>
      </c>
      <c r="H1147" t="s">
        <v>12</v>
      </c>
      <c r="I1147">
        <v>11289.10925</v>
      </c>
      <c r="J1147" t="str">
        <f>IF(Table13[[#This Row],[charges($)]]&lt;=10000,"0-10K",IF(Table13[[#This Row],[charges($)]]&lt;=15000,"10k-15k",IF(Table13[[#This Row],[charges($)]]&gt;=20000,"20k+","15k-20k")))</f>
        <v>10k-15k</v>
      </c>
    </row>
    <row r="1148" spans="1:10">
      <c r="A1148">
        <v>60</v>
      </c>
      <c r="B114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48" t="s">
        <v>9</v>
      </c>
      <c r="D1148">
        <v>32.799999999999997</v>
      </c>
      <c r="E1148" t="str">
        <f>IF(Table13[[#This Row],[bmi]]&lt;18.5,"under weight",IF(Table13[[#This Row],[bmi]]&lt;=24.9,"normal weight",IF(Table13[[#This Row],[bmi]]&lt;=29.9,"overweight","obesity")))</f>
        <v>obesity</v>
      </c>
      <c r="F1148">
        <v>0</v>
      </c>
      <c r="G1148" t="s">
        <v>7</v>
      </c>
      <c r="H1148" t="s">
        <v>8</v>
      </c>
      <c r="I1148">
        <v>52590.829389999999</v>
      </c>
      <c r="J1148" t="str">
        <f>IF(Table13[[#This Row],[charges($)]]&lt;=10000,"0-10K",IF(Table13[[#This Row],[charges($)]]&lt;=15000,"10k-15k",IF(Table13[[#This Row],[charges($)]]&gt;=20000,"20k+","15k-20k")))</f>
        <v>20k+</v>
      </c>
    </row>
    <row r="1149" spans="1:10">
      <c r="A1149">
        <v>20</v>
      </c>
      <c r="B1149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149" t="s">
        <v>6</v>
      </c>
      <c r="D1149">
        <v>31.92</v>
      </c>
      <c r="E1149" t="str">
        <f>IF(Table13[[#This Row],[bmi]]&lt;18.5,"under weight",IF(Table13[[#This Row],[bmi]]&lt;=24.9,"normal weight",IF(Table13[[#This Row],[bmi]]&lt;=29.9,"overweight","obesity")))</f>
        <v>obesity</v>
      </c>
      <c r="F1149">
        <v>0</v>
      </c>
      <c r="G1149" t="s">
        <v>10</v>
      </c>
      <c r="H1149" t="s">
        <v>12</v>
      </c>
      <c r="I1149">
        <v>2261.5688</v>
      </c>
      <c r="J1149" t="str">
        <f>IF(Table13[[#This Row],[charges($)]]&lt;=10000,"0-10K",IF(Table13[[#This Row],[charges($)]]&lt;=15000,"10k-15k",IF(Table13[[#This Row],[charges($)]]&gt;=20000,"20k+","15k-20k")))</f>
        <v>0-10K</v>
      </c>
    </row>
    <row r="1150" spans="1:10">
      <c r="A1150">
        <v>55</v>
      </c>
      <c r="B115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50" t="s">
        <v>9</v>
      </c>
      <c r="D1150">
        <v>21.5</v>
      </c>
      <c r="E1150" t="str">
        <f>IF(Table13[[#This Row],[bmi]]&lt;18.5,"under weight",IF(Table13[[#This Row],[bmi]]&lt;=24.9,"normal weight",IF(Table13[[#This Row],[bmi]]&lt;=29.9,"overweight","obesity")))</f>
        <v>normal weight</v>
      </c>
      <c r="F1150">
        <v>1</v>
      </c>
      <c r="G1150" t="s">
        <v>10</v>
      </c>
      <c r="H1150" t="s">
        <v>8</v>
      </c>
      <c r="I1150">
        <v>10791.96</v>
      </c>
      <c r="J1150" t="str">
        <f>IF(Table13[[#This Row],[charges($)]]&lt;=10000,"0-10K",IF(Table13[[#This Row],[charges($)]]&lt;=15000,"10k-15k",IF(Table13[[#This Row],[charges($)]]&gt;=20000,"20k+","15k-20k")))</f>
        <v>10k-15k</v>
      </c>
    </row>
    <row r="1151" spans="1:10">
      <c r="A1151">
        <v>42</v>
      </c>
      <c r="B115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51" t="s">
        <v>9</v>
      </c>
      <c r="D1151">
        <v>34.1</v>
      </c>
      <c r="E1151" t="str">
        <f>IF(Table13[[#This Row],[bmi]]&lt;18.5,"under weight",IF(Table13[[#This Row],[bmi]]&lt;=24.9,"normal weight",IF(Table13[[#This Row],[bmi]]&lt;=29.9,"overweight","obesity")))</f>
        <v>obesity</v>
      </c>
      <c r="F1151">
        <v>0</v>
      </c>
      <c r="G1151" t="s">
        <v>10</v>
      </c>
      <c r="H1151" t="s">
        <v>8</v>
      </c>
      <c r="I1151">
        <v>5979.7309999999998</v>
      </c>
      <c r="J1151" t="str">
        <f>IF(Table13[[#This Row],[charges($)]]&lt;=10000,"0-10K",IF(Table13[[#This Row],[charges($)]]&lt;=15000,"10k-15k",IF(Table13[[#This Row],[charges($)]]&gt;=20000,"20k+","15k-20k")))</f>
        <v>0-10K</v>
      </c>
    </row>
    <row r="1152" spans="1:10">
      <c r="A1152">
        <v>18</v>
      </c>
      <c r="B1152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152" t="s">
        <v>6</v>
      </c>
      <c r="D1152">
        <v>30.305</v>
      </c>
      <c r="E1152" t="str">
        <f>IF(Table13[[#This Row],[bmi]]&lt;18.5,"under weight",IF(Table13[[#This Row],[bmi]]&lt;=24.9,"normal weight",IF(Table13[[#This Row],[bmi]]&lt;=29.9,"overweight","obesity")))</f>
        <v>obesity</v>
      </c>
      <c r="F1152">
        <v>0</v>
      </c>
      <c r="G1152" t="s">
        <v>10</v>
      </c>
      <c r="H1152" t="s">
        <v>13</v>
      </c>
      <c r="I1152">
        <v>2203.7359499999998</v>
      </c>
      <c r="J1152" t="str">
        <f>IF(Table13[[#This Row],[charges($)]]&lt;=10000,"0-10K",IF(Table13[[#This Row],[charges($)]]&lt;=15000,"10k-15k",IF(Table13[[#This Row],[charges($)]]&gt;=20000,"20k+","15k-20k")))</f>
        <v>0-10K</v>
      </c>
    </row>
    <row r="1153" spans="1:10">
      <c r="A1153">
        <v>58</v>
      </c>
      <c r="B1153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53" t="s">
        <v>6</v>
      </c>
      <c r="D1153">
        <v>36.479999999999997</v>
      </c>
      <c r="E1153" t="str">
        <f>IF(Table13[[#This Row],[bmi]]&lt;18.5,"under weight",IF(Table13[[#This Row],[bmi]]&lt;=24.9,"normal weight",IF(Table13[[#This Row],[bmi]]&lt;=29.9,"overweight","obesity")))</f>
        <v>obesity</v>
      </c>
      <c r="F1153">
        <v>0</v>
      </c>
      <c r="G1153" t="s">
        <v>10</v>
      </c>
      <c r="H1153" t="s">
        <v>12</v>
      </c>
      <c r="I1153">
        <v>12235.8392</v>
      </c>
      <c r="J1153" t="str">
        <f>IF(Table13[[#This Row],[charges($)]]&lt;=10000,"0-10K",IF(Table13[[#This Row],[charges($)]]&lt;=15000,"10k-15k",IF(Table13[[#This Row],[charges($)]]&gt;=20000,"20k+","15k-20k")))</f>
        <v>10k-15k</v>
      </c>
    </row>
    <row r="1154" spans="1:10">
      <c r="A1154">
        <v>43</v>
      </c>
      <c r="B115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54" t="s">
        <v>6</v>
      </c>
      <c r="D1154">
        <v>32.56</v>
      </c>
      <c r="E1154" t="str">
        <f>IF(Table13[[#This Row],[bmi]]&lt;18.5,"under weight",IF(Table13[[#This Row],[bmi]]&lt;=24.9,"normal weight",IF(Table13[[#This Row],[bmi]]&lt;=29.9,"overweight","obesity")))</f>
        <v>obesity</v>
      </c>
      <c r="F1154">
        <v>3</v>
      </c>
      <c r="G1154" t="s">
        <v>7</v>
      </c>
      <c r="H1154" t="s">
        <v>11</v>
      </c>
      <c r="I1154">
        <v>40941.285400000001</v>
      </c>
      <c r="J1154" t="str">
        <f>IF(Table13[[#This Row],[charges($)]]&lt;=10000,"0-10K",IF(Table13[[#This Row],[charges($)]]&lt;=15000,"10k-15k",IF(Table13[[#This Row],[charges($)]]&gt;=20000,"20k+","15k-20k")))</f>
        <v>20k+</v>
      </c>
    </row>
    <row r="1155" spans="1:10">
      <c r="A1155">
        <v>35</v>
      </c>
      <c r="B115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55" t="s">
        <v>6</v>
      </c>
      <c r="D1155">
        <v>35.814999999999998</v>
      </c>
      <c r="E1155" t="str">
        <f>IF(Table13[[#This Row],[bmi]]&lt;18.5,"under weight",IF(Table13[[#This Row],[bmi]]&lt;=24.9,"normal weight",IF(Table13[[#This Row],[bmi]]&lt;=29.9,"overweight","obesity")))</f>
        <v>obesity</v>
      </c>
      <c r="F1155">
        <v>1</v>
      </c>
      <c r="G1155" t="s">
        <v>10</v>
      </c>
      <c r="H1155" t="s">
        <v>12</v>
      </c>
      <c r="I1155">
        <v>5630.4578499999998</v>
      </c>
      <c r="J1155" t="str">
        <f>IF(Table13[[#This Row],[charges($)]]&lt;=10000,"0-10K",IF(Table13[[#This Row],[charges($)]]&lt;=15000,"10k-15k",IF(Table13[[#This Row],[charges($)]]&gt;=20000,"20k+","15k-20k")))</f>
        <v>0-10K</v>
      </c>
    </row>
    <row r="1156" spans="1:10">
      <c r="A1156">
        <v>48</v>
      </c>
      <c r="B115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56" t="s">
        <v>6</v>
      </c>
      <c r="D1156">
        <v>27.93</v>
      </c>
      <c r="E1156" t="str">
        <f>IF(Table13[[#This Row],[bmi]]&lt;18.5,"under weight",IF(Table13[[#This Row],[bmi]]&lt;=24.9,"normal weight",IF(Table13[[#This Row],[bmi]]&lt;=29.9,"overweight","obesity")))</f>
        <v>overweight</v>
      </c>
      <c r="F1156">
        <v>4</v>
      </c>
      <c r="G1156" t="s">
        <v>10</v>
      </c>
      <c r="H1156" t="s">
        <v>12</v>
      </c>
      <c r="I1156">
        <v>11015.1747</v>
      </c>
      <c r="J1156" t="str">
        <f>IF(Table13[[#This Row],[charges($)]]&lt;=10000,"0-10K",IF(Table13[[#This Row],[charges($)]]&lt;=15000,"10k-15k",IF(Table13[[#This Row],[charges($)]]&gt;=20000,"20k+","15k-20k")))</f>
        <v>10k-15k</v>
      </c>
    </row>
    <row r="1157" spans="1:10">
      <c r="A1157">
        <v>36</v>
      </c>
      <c r="B115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57" t="s">
        <v>6</v>
      </c>
      <c r="D1157">
        <v>22.135000000000002</v>
      </c>
      <c r="E1157" t="str">
        <f>IF(Table13[[#This Row],[bmi]]&lt;18.5,"under weight",IF(Table13[[#This Row],[bmi]]&lt;=24.9,"normal weight",IF(Table13[[#This Row],[bmi]]&lt;=29.9,"overweight","obesity")))</f>
        <v>normal weight</v>
      </c>
      <c r="F1157">
        <v>3</v>
      </c>
      <c r="G1157" t="s">
        <v>10</v>
      </c>
      <c r="H1157" t="s">
        <v>13</v>
      </c>
      <c r="I1157">
        <v>7228.2156500000001</v>
      </c>
      <c r="J1157" t="str">
        <f>IF(Table13[[#This Row],[charges($)]]&lt;=10000,"0-10K",IF(Table13[[#This Row],[charges($)]]&lt;=15000,"10k-15k",IF(Table13[[#This Row],[charges($)]]&gt;=20000,"20k+","15k-20k")))</f>
        <v>0-10K</v>
      </c>
    </row>
    <row r="1158" spans="1:10">
      <c r="A1158">
        <v>19</v>
      </c>
      <c r="B1158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158" t="s">
        <v>9</v>
      </c>
      <c r="D1158">
        <v>44.88</v>
      </c>
      <c r="E1158" t="str">
        <f>IF(Table13[[#This Row],[bmi]]&lt;18.5,"under weight",IF(Table13[[#This Row],[bmi]]&lt;=24.9,"normal weight",IF(Table13[[#This Row],[bmi]]&lt;=29.9,"overweight","obesity")))</f>
        <v>obesity</v>
      </c>
      <c r="F1158">
        <v>0</v>
      </c>
      <c r="G1158" t="s">
        <v>7</v>
      </c>
      <c r="H1158" t="s">
        <v>11</v>
      </c>
      <c r="I1158">
        <v>39722.746200000001</v>
      </c>
      <c r="J1158" t="str">
        <f>IF(Table13[[#This Row],[charges($)]]&lt;=10000,"0-10K",IF(Table13[[#This Row],[charges($)]]&lt;=15000,"10k-15k",IF(Table13[[#This Row],[charges($)]]&gt;=20000,"20k+","15k-20k")))</f>
        <v>20k+</v>
      </c>
    </row>
    <row r="1159" spans="1:10">
      <c r="A1159">
        <v>23</v>
      </c>
      <c r="B115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59" t="s">
        <v>6</v>
      </c>
      <c r="D1159">
        <v>23.18</v>
      </c>
      <c r="E1159" t="str">
        <f>IF(Table13[[#This Row],[bmi]]&lt;18.5,"under weight",IF(Table13[[#This Row],[bmi]]&lt;=24.9,"normal weight",IF(Table13[[#This Row],[bmi]]&lt;=29.9,"overweight","obesity")))</f>
        <v>normal weight</v>
      </c>
      <c r="F1159">
        <v>2</v>
      </c>
      <c r="G1159" t="s">
        <v>10</v>
      </c>
      <c r="H1159" t="s">
        <v>12</v>
      </c>
      <c r="I1159">
        <v>14426.073850000001</v>
      </c>
      <c r="J1159" t="str">
        <f>IF(Table13[[#This Row],[charges($)]]&lt;=10000,"0-10K",IF(Table13[[#This Row],[charges($)]]&lt;=15000,"10k-15k",IF(Table13[[#This Row],[charges($)]]&gt;=20000,"20k+","15k-20k")))</f>
        <v>10k-15k</v>
      </c>
    </row>
    <row r="1160" spans="1:10">
      <c r="A1160">
        <v>20</v>
      </c>
      <c r="B1160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160" t="s">
        <v>6</v>
      </c>
      <c r="D1160">
        <v>30.59</v>
      </c>
      <c r="E1160" t="str">
        <f>IF(Table13[[#This Row],[bmi]]&lt;18.5,"under weight",IF(Table13[[#This Row],[bmi]]&lt;=24.9,"normal weight",IF(Table13[[#This Row],[bmi]]&lt;=29.9,"overweight","obesity")))</f>
        <v>obesity</v>
      </c>
      <c r="F1160">
        <v>0</v>
      </c>
      <c r="G1160" t="s">
        <v>10</v>
      </c>
      <c r="H1160" t="s">
        <v>13</v>
      </c>
      <c r="I1160">
        <v>2459.7201</v>
      </c>
      <c r="J1160" t="str">
        <f>IF(Table13[[#This Row],[charges($)]]&lt;=10000,"0-10K",IF(Table13[[#This Row],[charges($)]]&lt;=15000,"10k-15k",IF(Table13[[#This Row],[charges($)]]&gt;=20000,"20k+","15k-20k")))</f>
        <v>0-10K</v>
      </c>
    </row>
    <row r="1161" spans="1:10">
      <c r="A1161">
        <v>32</v>
      </c>
      <c r="B116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61" t="s">
        <v>6</v>
      </c>
      <c r="D1161">
        <v>41.1</v>
      </c>
      <c r="E1161" t="str">
        <f>IF(Table13[[#This Row],[bmi]]&lt;18.5,"under weight",IF(Table13[[#This Row],[bmi]]&lt;=24.9,"normal weight",IF(Table13[[#This Row],[bmi]]&lt;=29.9,"overweight","obesity")))</f>
        <v>obesity</v>
      </c>
      <c r="F1161">
        <v>0</v>
      </c>
      <c r="G1161" t="s">
        <v>10</v>
      </c>
      <c r="H1161" t="s">
        <v>8</v>
      </c>
      <c r="I1161">
        <v>3989.8409999999999</v>
      </c>
      <c r="J1161" t="str">
        <f>IF(Table13[[#This Row],[charges($)]]&lt;=10000,"0-10K",IF(Table13[[#This Row],[charges($)]]&lt;=15000,"10k-15k",IF(Table13[[#This Row],[charges($)]]&gt;=20000,"20k+","15k-20k")))</f>
        <v>0-10K</v>
      </c>
    </row>
    <row r="1162" spans="1:10">
      <c r="A1162">
        <v>43</v>
      </c>
      <c r="B116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62" t="s">
        <v>6</v>
      </c>
      <c r="D1162">
        <v>34.58</v>
      </c>
      <c r="E1162" t="str">
        <f>IF(Table13[[#This Row],[bmi]]&lt;18.5,"under weight",IF(Table13[[#This Row],[bmi]]&lt;=24.9,"normal weight",IF(Table13[[#This Row],[bmi]]&lt;=29.9,"overweight","obesity")))</f>
        <v>obesity</v>
      </c>
      <c r="F1162">
        <v>1</v>
      </c>
      <c r="G1162" t="s">
        <v>10</v>
      </c>
      <c r="H1162" t="s">
        <v>12</v>
      </c>
      <c r="I1162">
        <v>7727.2532000000001</v>
      </c>
      <c r="J1162" t="str">
        <f>IF(Table13[[#This Row],[charges($)]]&lt;=10000,"0-10K",IF(Table13[[#This Row],[charges($)]]&lt;=15000,"10k-15k",IF(Table13[[#This Row],[charges($)]]&gt;=20000,"20k+","15k-20k")))</f>
        <v>0-10K</v>
      </c>
    </row>
    <row r="1163" spans="1:10">
      <c r="A1163">
        <v>34</v>
      </c>
      <c r="B116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63" t="s">
        <v>9</v>
      </c>
      <c r="D1163">
        <v>42.13</v>
      </c>
      <c r="E1163" t="str">
        <f>IF(Table13[[#This Row],[bmi]]&lt;18.5,"under weight",IF(Table13[[#This Row],[bmi]]&lt;=24.9,"normal weight",IF(Table13[[#This Row],[bmi]]&lt;=29.9,"overweight","obesity")))</f>
        <v>obesity</v>
      </c>
      <c r="F1163">
        <v>2</v>
      </c>
      <c r="G1163" t="s">
        <v>10</v>
      </c>
      <c r="H1163" t="s">
        <v>11</v>
      </c>
      <c r="I1163">
        <v>5124.1886999999997</v>
      </c>
      <c r="J1163" t="str">
        <f>IF(Table13[[#This Row],[charges($)]]&lt;=10000,"0-10K",IF(Table13[[#This Row],[charges($)]]&lt;=15000,"10k-15k",IF(Table13[[#This Row],[charges($)]]&gt;=20000,"20k+","15k-20k")))</f>
        <v>0-10K</v>
      </c>
    </row>
    <row r="1164" spans="1:10">
      <c r="A1164">
        <v>30</v>
      </c>
      <c r="B116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64" t="s">
        <v>9</v>
      </c>
      <c r="D1164">
        <v>38.83</v>
      </c>
      <c r="E1164" t="str">
        <f>IF(Table13[[#This Row],[bmi]]&lt;18.5,"under weight",IF(Table13[[#This Row],[bmi]]&lt;=24.9,"normal weight",IF(Table13[[#This Row],[bmi]]&lt;=29.9,"overweight","obesity")))</f>
        <v>obesity</v>
      </c>
      <c r="F1164">
        <v>1</v>
      </c>
      <c r="G1164" t="s">
        <v>10</v>
      </c>
      <c r="H1164" t="s">
        <v>11</v>
      </c>
      <c r="I1164">
        <v>18963.171920000001</v>
      </c>
      <c r="J1164" t="str">
        <f>IF(Table13[[#This Row],[charges($)]]&lt;=10000,"0-10K",IF(Table13[[#This Row],[charges($)]]&lt;=15000,"10k-15k",IF(Table13[[#This Row],[charges($)]]&gt;=20000,"20k+","15k-20k")))</f>
        <v>15k-20k</v>
      </c>
    </row>
    <row r="1165" spans="1:10">
      <c r="A1165">
        <v>18</v>
      </c>
      <c r="B1165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165" t="s">
        <v>6</v>
      </c>
      <c r="D1165">
        <v>28.215</v>
      </c>
      <c r="E1165" t="str">
        <f>IF(Table13[[#This Row],[bmi]]&lt;18.5,"under weight",IF(Table13[[#This Row],[bmi]]&lt;=24.9,"normal weight",IF(Table13[[#This Row],[bmi]]&lt;=29.9,"overweight","obesity")))</f>
        <v>overweight</v>
      </c>
      <c r="F1165">
        <v>0</v>
      </c>
      <c r="G1165" t="s">
        <v>10</v>
      </c>
      <c r="H1165" t="s">
        <v>13</v>
      </c>
      <c r="I1165">
        <v>2200.8308499999998</v>
      </c>
      <c r="J1165" t="str">
        <f>IF(Table13[[#This Row],[charges($)]]&lt;=10000,"0-10K",IF(Table13[[#This Row],[charges($)]]&lt;=15000,"10k-15k",IF(Table13[[#This Row],[charges($)]]&gt;=20000,"20k+","15k-20k")))</f>
        <v>0-10K</v>
      </c>
    </row>
    <row r="1166" spans="1:10">
      <c r="A1166">
        <v>41</v>
      </c>
      <c r="B116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66" t="s">
        <v>6</v>
      </c>
      <c r="D1166">
        <v>28.31</v>
      </c>
      <c r="E1166" t="str">
        <f>IF(Table13[[#This Row],[bmi]]&lt;18.5,"under weight",IF(Table13[[#This Row],[bmi]]&lt;=24.9,"normal weight",IF(Table13[[#This Row],[bmi]]&lt;=29.9,"overweight","obesity")))</f>
        <v>overweight</v>
      </c>
      <c r="F1166">
        <v>1</v>
      </c>
      <c r="G1166" t="s">
        <v>10</v>
      </c>
      <c r="H1166" t="s">
        <v>12</v>
      </c>
      <c r="I1166">
        <v>7153.5538999999999</v>
      </c>
      <c r="J1166" t="str">
        <f>IF(Table13[[#This Row],[charges($)]]&lt;=10000,"0-10K",IF(Table13[[#This Row],[charges($)]]&lt;=15000,"10k-15k",IF(Table13[[#This Row],[charges($)]]&gt;=20000,"20k+","15k-20k")))</f>
        <v>0-10K</v>
      </c>
    </row>
    <row r="1167" spans="1:10">
      <c r="A1167">
        <v>35</v>
      </c>
      <c r="B116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67" t="s">
        <v>6</v>
      </c>
      <c r="D1167">
        <v>26.125</v>
      </c>
      <c r="E1167" t="str">
        <f>IF(Table13[[#This Row],[bmi]]&lt;18.5,"under weight",IF(Table13[[#This Row],[bmi]]&lt;=24.9,"normal weight",IF(Table13[[#This Row],[bmi]]&lt;=29.9,"overweight","obesity")))</f>
        <v>overweight</v>
      </c>
      <c r="F1167">
        <v>0</v>
      </c>
      <c r="G1167" t="s">
        <v>10</v>
      </c>
      <c r="H1167" t="s">
        <v>13</v>
      </c>
      <c r="I1167">
        <v>5227.9887500000004</v>
      </c>
      <c r="J1167" t="str">
        <f>IF(Table13[[#This Row],[charges($)]]&lt;=10000,"0-10K",IF(Table13[[#This Row],[charges($)]]&lt;=15000,"10k-15k",IF(Table13[[#This Row],[charges($)]]&gt;=20000,"20k+","15k-20k")))</f>
        <v>0-10K</v>
      </c>
    </row>
    <row r="1168" spans="1:10">
      <c r="A1168">
        <v>57</v>
      </c>
      <c r="B116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68" t="s">
        <v>9</v>
      </c>
      <c r="D1168">
        <v>40.369999999999997</v>
      </c>
      <c r="E1168" t="str">
        <f>IF(Table13[[#This Row],[bmi]]&lt;18.5,"under weight",IF(Table13[[#This Row],[bmi]]&lt;=24.9,"normal weight",IF(Table13[[#This Row],[bmi]]&lt;=29.9,"overweight","obesity")))</f>
        <v>obesity</v>
      </c>
      <c r="F1168">
        <v>0</v>
      </c>
      <c r="G1168" t="s">
        <v>10</v>
      </c>
      <c r="H1168" t="s">
        <v>11</v>
      </c>
      <c r="I1168">
        <v>10982.5013</v>
      </c>
      <c r="J1168" t="str">
        <f>IF(Table13[[#This Row],[charges($)]]&lt;=10000,"0-10K",IF(Table13[[#This Row],[charges($)]]&lt;=15000,"10k-15k",IF(Table13[[#This Row],[charges($)]]&gt;=20000,"20k+","15k-20k")))</f>
        <v>10k-15k</v>
      </c>
    </row>
    <row r="1169" spans="1:10">
      <c r="A1169">
        <v>29</v>
      </c>
      <c r="B116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69" t="s">
        <v>6</v>
      </c>
      <c r="D1169">
        <v>24.6</v>
      </c>
      <c r="E1169" t="str">
        <f>IF(Table13[[#This Row],[bmi]]&lt;18.5,"under weight",IF(Table13[[#This Row],[bmi]]&lt;=24.9,"normal weight",IF(Table13[[#This Row],[bmi]]&lt;=29.9,"overweight","obesity")))</f>
        <v>normal weight</v>
      </c>
      <c r="F1169">
        <v>2</v>
      </c>
      <c r="G1169" t="s">
        <v>10</v>
      </c>
      <c r="H1169" t="s">
        <v>8</v>
      </c>
      <c r="I1169">
        <v>4529.4769999999999</v>
      </c>
      <c r="J1169" t="str">
        <f>IF(Table13[[#This Row],[charges($)]]&lt;=10000,"0-10K",IF(Table13[[#This Row],[charges($)]]&lt;=15000,"10k-15k",IF(Table13[[#This Row],[charges($)]]&gt;=20000,"20k+","15k-20k")))</f>
        <v>0-10K</v>
      </c>
    </row>
    <row r="1170" spans="1:10">
      <c r="A1170">
        <v>32</v>
      </c>
      <c r="B117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70" t="s">
        <v>9</v>
      </c>
      <c r="D1170">
        <v>35.200000000000003</v>
      </c>
      <c r="E1170" t="str">
        <f>IF(Table13[[#This Row],[bmi]]&lt;18.5,"under weight",IF(Table13[[#This Row],[bmi]]&lt;=24.9,"normal weight",IF(Table13[[#This Row],[bmi]]&lt;=29.9,"overweight","obesity")))</f>
        <v>obesity</v>
      </c>
      <c r="F1170">
        <v>2</v>
      </c>
      <c r="G1170" t="s">
        <v>10</v>
      </c>
      <c r="H1170" t="s">
        <v>8</v>
      </c>
      <c r="I1170">
        <v>4670.6400000000003</v>
      </c>
      <c r="J1170" t="str">
        <f>IF(Table13[[#This Row],[charges($)]]&lt;=10000,"0-10K",IF(Table13[[#This Row],[charges($)]]&lt;=15000,"10k-15k",IF(Table13[[#This Row],[charges($)]]&gt;=20000,"20k+","15k-20k")))</f>
        <v>0-10K</v>
      </c>
    </row>
    <row r="1171" spans="1:10">
      <c r="A1171">
        <v>37</v>
      </c>
      <c r="B117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71" t="s">
        <v>6</v>
      </c>
      <c r="D1171">
        <v>34.104999999999997</v>
      </c>
      <c r="E1171" t="str">
        <f>IF(Table13[[#This Row],[bmi]]&lt;18.5,"under weight",IF(Table13[[#This Row],[bmi]]&lt;=24.9,"normal weight",IF(Table13[[#This Row],[bmi]]&lt;=29.9,"overweight","obesity")))</f>
        <v>obesity</v>
      </c>
      <c r="F1171">
        <v>1</v>
      </c>
      <c r="G1171" t="s">
        <v>10</v>
      </c>
      <c r="H1171" t="s">
        <v>12</v>
      </c>
      <c r="I1171">
        <v>6112.3529500000004</v>
      </c>
      <c r="J1171" t="str">
        <f>IF(Table13[[#This Row],[charges($)]]&lt;=10000,"0-10K",IF(Table13[[#This Row],[charges($)]]&lt;=15000,"10k-15k",IF(Table13[[#This Row],[charges($)]]&gt;=20000,"20k+","15k-20k")))</f>
        <v>0-10K</v>
      </c>
    </row>
    <row r="1172" spans="1:10">
      <c r="A1172">
        <v>18</v>
      </c>
      <c r="B1172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172" t="s">
        <v>9</v>
      </c>
      <c r="D1172">
        <v>27.36</v>
      </c>
      <c r="E1172" t="str">
        <f>IF(Table13[[#This Row],[bmi]]&lt;18.5,"under weight",IF(Table13[[#This Row],[bmi]]&lt;=24.9,"normal weight",IF(Table13[[#This Row],[bmi]]&lt;=29.9,"overweight","obesity")))</f>
        <v>overweight</v>
      </c>
      <c r="F1172">
        <v>1</v>
      </c>
      <c r="G1172" t="s">
        <v>7</v>
      </c>
      <c r="H1172" t="s">
        <v>13</v>
      </c>
      <c r="I1172">
        <v>17178.682400000002</v>
      </c>
      <c r="J1172" t="str">
        <f>IF(Table13[[#This Row],[charges($)]]&lt;=10000,"0-10K",IF(Table13[[#This Row],[charges($)]]&lt;=15000,"10k-15k",IF(Table13[[#This Row],[charges($)]]&gt;=20000,"20k+","15k-20k")))</f>
        <v>15k-20k</v>
      </c>
    </row>
    <row r="1173" spans="1:10">
      <c r="A1173">
        <v>43</v>
      </c>
      <c r="B117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73" t="s">
        <v>6</v>
      </c>
      <c r="D1173">
        <v>26.7</v>
      </c>
      <c r="E1173" t="str">
        <f>IF(Table13[[#This Row],[bmi]]&lt;18.5,"under weight",IF(Table13[[#This Row],[bmi]]&lt;=24.9,"normal weight",IF(Table13[[#This Row],[bmi]]&lt;=29.9,"overweight","obesity")))</f>
        <v>overweight</v>
      </c>
      <c r="F1173">
        <v>2</v>
      </c>
      <c r="G1173" t="s">
        <v>7</v>
      </c>
      <c r="H1173" t="s">
        <v>8</v>
      </c>
      <c r="I1173">
        <v>22478.6</v>
      </c>
      <c r="J1173" t="str">
        <f>IF(Table13[[#This Row],[charges($)]]&lt;=10000,"0-10K",IF(Table13[[#This Row],[charges($)]]&lt;=15000,"10k-15k",IF(Table13[[#This Row],[charges($)]]&gt;=20000,"20k+","15k-20k")))</f>
        <v>20k+</v>
      </c>
    </row>
    <row r="1174" spans="1:10">
      <c r="A1174">
        <v>56</v>
      </c>
      <c r="B117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74" t="s">
        <v>6</v>
      </c>
      <c r="D1174">
        <v>41.91</v>
      </c>
      <c r="E1174" t="str">
        <f>IF(Table13[[#This Row],[bmi]]&lt;18.5,"under weight",IF(Table13[[#This Row],[bmi]]&lt;=24.9,"normal weight",IF(Table13[[#This Row],[bmi]]&lt;=29.9,"overweight","obesity")))</f>
        <v>obesity</v>
      </c>
      <c r="F1174">
        <v>0</v>
      </c>
      <c r="G1174" t="s">
        <v>10</v>
      </c>
      <c r="H1174" t="s">
        <v>11</v>
      </c>
      <c r="I1174">
        <v>11093.6229</v>
      </c>
      <c r="J1174" t="str">
        <f>IF(Table13[[#This Row],[charges($)]]&lt;=10000,"0-10K",IF(Table13[[#This Row],[charges($)]]&lt;=15000,"10k-15k",IF(Table13[[#This Row],[charges($)]]&gt;=20000,"20k+","15k-20k")))</f>
        <v>10k-15k</v>
      </c>
    </row>
    <row r="1175" spans="1:10">
      <c r="A1175">
        <v>38</v>
      </c>
      <c r="B117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75" t="s">
        <v>9</v>
      </c>
      <c r="D1175">
        <v>29.26</v>
      </c>
      <c r="E1175" t="str">
        <f>IF(Table13[[#This Row],[bmi]]&lt;18.5,"under weight",IF(Table13[[#This Row],[bmi]]&lt;=24.9,"normal weight",IF(Table13[[#This Row],[bmi]]&lt;=29.9,"overweight","obesity")))</f>
        <v>overweight</v>
      </c>
      <c r="F1175">
        <v>2</v>
      </c>
      <c r="G1175" t="s">
        <v>10</v>
      </c>
      <c r="H1175" t="s">
        <v>12</v>
      </c>
      <c r="I1175">
        <v>6457.8433999999997</v>
      </c>
      <c r="J1175" t="str">
        <f>IF(Table13[[#This Row],[charges($)]]&lt;=10000,"0-10K",IF(Table13[[#This Row],[charges($)]]&lt;=15000,"10k-15k",IF(Table13[[#This Row],[charges($)]]&gt;=20000,"20k+","15k-20k")))</f>
        <v>0-10K</v>
      </c>
    </row>
    <row r="1176" spans="1:10">
      <c r="A1176">
        <v>29</v>
      </c>
      <c r="B117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76" t="s">
        <v>9</v>
      </c>
      <c r="D1176">
        <v>32.11</v>
      </c>
      <c r="E1176" t="str">
        <f>IF(Table13[[#This Row],[bmi]]&lt;18.5,"under weight",IF(Table13[[#This Row],[bmi]]&lt;=24.9,"normal weight",IF(Table13[[#This Row],[bmi]]&lt;=29.9,"overweight","obesity")))</f>
        <v>obesity</v>
      </c>
      <c r="F1176">
        <v>2</v>
      </c>
      <c r="G1176" t="s">
        <v>10</v>
      </c>
      <c r="H1176" t="s">
        <v>12</v>
      </c>
      <c r="I1176">
        <v>4433.9159</v>
      </c>
      <c r="J1176" t="str">
        <f>IF(Table13[[#This Row],[charges($)]]&lt;=10000,"0-10K",IF(Table13[[#This Row],[charges($)]]&lt;=15000,"10k-15k",IF(Table13[[#This Row],[charges($)]]&gt;=20000,"20k+","15k-20k")))</f>
        <v>0-10K</v>
      </c>
    </row>
    <row r="1177" spans="1:10">
      <c r="A1177">
        <v>22</v>
      </c>
      <c r="B117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77" t="s">
        <v>6</v>
      </c>
      <c r="D1177">
        <v>27.1</v>
      </c>
      <c r="E1177" t="str">
        <f>IF(Table13[[#This Row],[bmi]]&lt;18.5,"under weight",IF(Table13[[#This Row],[bmi]]&lt;=24.9,"normal weight",IF(Table13[[#This Row],[bmi]]&lt;=29.9,"overweight","obesity")))</f>
        <v>overweight</v>
      </c>
      <c r="F1177">
        <v>0</v>
      </c>
      <c r="G1177" t="s">
        <v>10</v>
      </c>
      <c r="H1177" t="s">
        <v>8</v>
      </c>
      <c r="I1177">
        <v>2154.3609999999999</v>
      </c>
      <c r="J1177" t="str">
        <f>IF(Table13[[#This Row],[charges($)]]&lt;=10000,"0-10K",IF(Table13[[#This Row],[charges($)]]&lt;=15000,"10k-15k",IF(Table13[[#This Row],[charges($)]]&gt;=20000,"20k+","15k-20k")))</f>
        <v>0-10K</v>
      </c>
    </row>
    <row r="1178" spans="1:10">
      <c r="A1178">
        <v>52</v>
      </c>
      <c r="B117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78" t="s">
        <v>6</v>
      </c>
      <c r="D1178">
        <v>24.13</v>
      </c>
      <c r="E1178" t="str">
        <f>IF(Table13[[#This Row],[bmi]]&lt;18.5,"under weight",IF(Table13[[#This Row],[bmi]]&lt;=24.9,"normal weight",IF(Table13[[#This Row],[bmi]]&lt;=29.9,"overweight","obesity")))</f>
        <v>normal weight</v>
      </c>
      <c r="F1178">
        <v>1</v>
      </c>
      <c r="G1178" t="s">
        <v>7</v>
      </c>
      <c r="H1178" t="s">
        <v>12</v>
      </c>
      <c r="I1178">
        <v>23887.662700000001</v>
      </c>
      <c r="J1178" t="str">
        <f>IF(Table13[[#This Row],[charges($)]]&lt;=10000,"0-10K",IF(Table13[[#This Row],[charges($)]]&lt;=15000,"10k-15k",IF(Table13[[#This Row],[charges($)]]&gt;=20000,"20k+","15k-20k")))</f>
        <v>20k+</v>
      </c>
    </row>
    <row r="1179" spans="1:10">
      <c r="A1179">
        <v>40</v>
      </c>
      <c r="B117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79" t="s">
        <v>6</v>
      </c>
      <c r="D1179">
        <v>27.4</v>
      </c>
      <c r="E1179" t="str">
        <f>IF(Table13[[#This Row],[bmi]]&lt;18.5,"under weight",IF(Table13[[#This Row],[bmi]]&lt;=24.9,"normal weight",IF(Table13[[#This Row],[bmi]]&lt;=29.9,"overweight","obesity")))</f>
        <v>overweight</v>
      </c>
      <c r="F1179">
        <v>1</v>
      </c>
      <c r="G1179" t="s">
        <v>10</v>
      </c>
      <c r="H1179" t="s">
        <v>8</v>
      </c>
      <c r="I1179">
        <v>6496.8860000000004</v>
      </c>
      <c r="J1179" t="str">
        <f>IF(Table13[[#This Row],[charges($)]]&lt;=10000,"0-10K",IF(Table13[[#This Row],[charges($)]]&lt;=15000,"10k-15k",IF(Table13[[#This Row],[charges($)]]&gt;=20000,"20k+","15k-20k")))</f>
        <v>0-10K</v>
      </c>
    </row>
    <row r="1180" spans="1:10">
      <c r="A1180">
        <v>23</v>
      </c>
      <c r="B118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80" t="s">
        <v>6</v>
      </c>
      <c r="D1180">
        <v>34.865000000000002</v>
      </c>
      <c r="E1180" t="str">
        <f>IF(Table13[[#This Row],[bmi]]&lt;18.5,"under weight",IF(Table13[[#This Row],[bmi]]&lt;=24.9,"normal weight",IF(Table13[[#This Row],[bmi]]&lt;=29.9,"overweight","obesity")))</f>
        <v>obesity</v>
      </c>
      <c r="F1180">
        <v>0</v>
      </c>
      <c r="G1180" t="s">
        <v>10</v>
      </c>
      <c r="H1180" t="s">
        <v>13</v>
      </c>
      <c r="I1180">
        <v>2899.4893499999998</v>
      </c>
      <c r="J1180" t="str">
        <f>IF(Table13[[#This Row],[charges($)]]&lt;=10000,"0-10K",IF(Table13[[#This Row],[charges($)]]&lt;=15000,"10k-15k",IF(Table13[[#This Row],[charges($)]]&gt;=20000,"20k+","15k-20k")))</f>
        <v>0-10K</v>
      </c>
    </row>
    <row r="1181" spans="1:10">
      <c r="A1181">
        <v>31</v>
      </c>
      <c r="B118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81" t="s">
        <v>9</v>
      </c>
      <c r="D1181">
        <v>29.81</v>
      </c>
      <c r="E1181" t="str">
        <f>IF(Table13[[#This Row],[bmi]]&lt;18.5,"under weight",IF(Table13[[#This Row],[bmi]]&lt;=24.9,"normal weight",IF(Table13[[#This Row],[bmi]]&lt;=29.9,"overweight","obesity")))</f>
        <v>overweight</v>
      </c>
      <c r="F1181">
        <v>0</v>
      </c>
      <c r="G1181" t="s">
        <v>7</v>
      </c>
      <c r="H1181" t="s">
        <v>11</v>
      </c>
      <c r="I1181">
        <v>19350.368900000001</v>
      </c>
      <c r="J1181" t="str">
        <f>IF(Table13[[#This Row],[charges($)]]&lt;=10000,"0-10K",IF(Table13[[#This Row],[charges($)]]&lt;=15000,"10k-15k",IF(Table13[[#This Row],[charges($)]]&gt;=20000,"20k+","15k-20k")))</f>
        <v>15k-20k</v>
      </c>
    </row>
    <row r="1182" spans="1:10">
      <c r="A1182">
        <v>42</v>
      </c>
      <c r="B118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82" t="s">
        <v>6</v>
      </c>
      <c r="D1182">
        <v>41.325000000000003</v>
      </c>
      <c r="E1182" t="str">
        <f>IF(Table13[[#This Row],[bmi]]&lt;18.5,"under weight",IF(Table13[[#This Row],[bmi]]&lt;=24.9,"normal weight",IF(Table13[[#This Row],[bmi]]&lt;=29.9,"overweight","obesity")))</f>
        <v>obesity</v>
      </c>
      <c r="F1182">
        <v>1</v>
      </c>
      <c r="G1182" t="s">
        <v>10</v>
      </c>
      <c r="H1182" t="s">
        <v>13</v>
      </c>
      <c r="I1182">
        <v>7650.7737500000003</v>
      </c>
      <c r="J1182" t="str">
        <f>IF(Table13[[#This Row],[charges($)]]&lt;=10000,"0-10K",IF(Table13[[#This Row],[charges($)]]&lt;=15000,"10k-15k",IF(Table13[[#This Row],[charges($)]]&gt;=20000,"20k+","15k-20k")))</f>
        <v>0-10K</v>
      </c>
    </row>
    <row r="1183" spans="1:10">
      <c r="A1183">
        <v>24</v>
      </c>
      <c r="B118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83" t="s">
        <v>6</v>
      </c>
      <c r="D1183">
        <v>29.925000000000001</v>
      </c>
      <c r="E1183" t="str">
        <f>IF(Table13[[#This Row],[bmi]]&lt;18.5,"under weight",IF(Table13[[#This Row],[bmi]]&lt;=24.9,"normal weight",IF(Table13[[#This Row],[bmi]]&lt;=29.9,"overweight","obesity")))</f>
        <v>obesity</v>
      </c>
      <c r="F1183">
        <v>0</v>
      </c>
      <c r="G1183" t="s">
        <v>10</v>
      </c>
      <c r="H1183" t="s">
        <v>12</v>
      </c>
      <c r="I1183">
        <v>2850.6837500000001</v>
      </c>
      <c r="J1183" t="str">
        <f>IF(Table13[[#This Row],[charges($)]]&lt;=10000,"0-10K",IF(Table13[[#This Row],[charges($)]]&lt;=15000,"10k-15k",IF(Table13[[#This Row],[charges($)]]&gt;=20000,"20k+","15k-20k")))</f>
        <v>0-10K</v>
      </c>
    </row>
    <row r="1184" spans="1:10">
      <c r="A1184">
        <v>25</v>
      </c>
      <c r="B118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84" t="s">
        <v>6</v>
      </c>
      <c r="D1184">
        <v>30.3</v>
      </c>
      <c r="E1184" t="str">
        <f>IF(Table13[[#This Row],[bmi]]&lt;18.5,"under weight",IF(Table13[[#This Row],[bmi]]&lt;=24.9,"normal weight",IF(Table13[[#This Row],[bmi]]&lt;=29.9,"overweight","obesity")))</f>
        <v>obesity</v>
      </c>
      <c r="F1184">
        <v>0</v>
      </c>
      <c r="G1184" t="s">
        <v>10</v>
      </c>
      <c r="H1184" t="s">
        <v>8</v>
      </c>
      <c r="I1184">
        <v>2632.9920000000002</v>
      </c>
      <c r="J1184" t="str">
        <f>IF(Table13[[#This Row],[charges($)]]&lt;=10000,"0-10K",IF(Table13[[#This Row],[charges($)]]&lt;=15000,"10k-15k",IF(Table13[[#This Row],[charges($)]]&gt;=20000,"20k+","15k-20k")))</f>
        <v>0-10K</v>
      </c>
    </row>
    <row r="1185" spans="1:10">
      <c r="A1185">
        <v>48</v>
      </c>
      <c r="B118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85" t="s">
        <v>6</v>
      </c>
      <c r="D1185">
        <v>27.36</v>
      </c>
      <c r="E1185" t="str">
        <f>IF(Table13[[#This Row],[bmi]]&lt;18.5,"under weight",IF(Table13[[#This Row],[bmi]]&lt;=24.9,"normal weight",IF(Table13[[#This Row],[bmi]]&lt;=29.9,"overweight","obesity")))</f>
        <v>overweight</v>
      </c>
      <c r="F1185">
        <v>1</v>
      </c>
      <c r="G1185" t="s">
        <v>10</v>
      </c>
      <c r="H1185" t="s">
        <v>13</v>
      </c>
      <c r="I1185">
        <v>9447.3824000000004</v>
      </c>
      <c r="J1185" t="str">
        <f>IF(Table13[[#This Row],[charges($)]]&lt;=10000,"0-10K",IF(Table13[[#This Row],[charges($)]]&lt;=15000,"10k-15k",IF(Table13[[#This Row],[charges($)]]&gt;=20000,"20k+","15k-20k")))</f>
        <v>0-10K</v>
      </c>
    </row>
    <row r="1186" spans="1:10">
      <c r="A1186">
        <v>23</v>
      </c>
      <c r="B118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86" t="s">
        <v>6</v>
      </c>
      <c r="D1186">
        <v>28.49</v>
      </c>
      <c r="E1186" t="str">
        <f>IF(Table13[[#This Row],[bmi]]&lt;18.5,"under weight",IF(Table13[[#This Row],[bmi]]&lt;=24.9,"normal weight",IF(Table13[[#This Row],[bmi]]&lt;=29.9,"overweight","obesity")))</f>
        <v>overweight</v>
      </c>
      <c r="F1186">
        <v>1</v>
      </c>
      <c r="G1186" t="s">
        <v>7</v>
      </c>
      <c r="H1186" t="s">
        <v>11</v>
      </c>
      <c r="I1186">
        <v>18328.238099999999</v>
      </c>
      <c r="J1186" t="str">
        <f>IF(Table13[[#This Row],[charges($)]]&lt;=10000,"0-10K",IF(Table13[[#This Row],[charges($)]]&lt;=15000,"10k-15k",IF(Table13[[#This Row],[charges($)]]&gt;=20000,"20k+","15k-20k")))</f>
        <v>15k-20k</v>
      </c>
    </row>
    <row r="1187" spans="1:10">
      <c r="A1187">
        <v>45</v>
      </c>
      <c r="B118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87" t="s">
        <v>9</v>
      </c>
      <c r="D1187">
        <v>23.56</v>
      </c>
      <c r="E1187" t="str">
        <f>IF(Table13[[#This Row],[bmi]]&lt;18.5,"under weight",IF(Table13[[#This Row],[bmi]]&lt;=24.9,"normal weight",IF(Table13[[#This Row],[bmi]]&lt;=29.9,"overweight","obesity")))</f>
        <v>normal weight</v>
      </c>
      <c r="F1187">
        <v>2</v>
      </c>
      <c r="G1187" t="s">
        <v>10</v>
      </c>
      <c r="H1187" t="s">
        <v>13</v>
      </c>
      <c r="I1187">
        <v>8603.8233999999993</v>
      </c>
      <c r="J1187" t="str">
        <f>IF(Table13[[#This Row],[charges($)]]&lt;=10000,"0-10K",IF(Table13[[#This Row],[charges($)]]&lt;=15000,"10k-15k",IF(Table13[[#This Row],[charges($)]]&gt;=20000,"20k+","15k-20k")))</f>
        <v>0-10K</v>
      </c>
    </row>
    <row r="1188" spans="1:10">
      <c r="A1188">
        <v>20</v>
      </c>
      <c r="B1188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188" t="s">
        <v>9</v>
      </c>
      <c r="D1188">
        <v>35.625</v>
      </c>
      <c r="E1188" t="str">
        <f>IF(Table13[[#This Row],[bmi]]&lt;18.5,"under weight",IF(Table13[[#This Row],[bmi]]&lt;=24.9,"normal weight",IF(Table13[[#This Row],[bmi]]&lt;=29.9,"overweight","obesity")))</f>
        <v>obesity</v>
      </c>
      <c r="F1188">
        <v>3</v>
      </c>
      <c r="G1188" t="s">
        <v>7</v>
      </c>
      <c r="H1188" t="s">
        <v>12</v>
      </c>
      <c r="I1188">
        <v>37465.34375</v>
      </c>
      <c r="J1188" t="str">
        <f>IF(Table13[[#This Row],[charges($)]]&lt;=10000,"0-10K",IF(Table13[[#This Row],[charges($)]]&lt;=15000,"10k-15k",IF(Table13[[#This Row],[charges($)]]&gt;=20000,"20k+","15k-20k")))</f>
        <v>20k+</v>
      </c>
    </row>
    <row r="1189" spans="1:10">
      <c r="A1189">
        <v>62</v>
      </c>
      <c r="B1189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189" t="s">
        <v>6</v>
      </c>
      <c r="D1189">
        <v>32.68</v>
      </c>
      <c r="E1189" t="str">
        <f>IF(Table13[[#This Row],[bmi]]&lt;18.5,"under weight",IF(Table13[[#This Row],[bmi]]&lt;=24.9,"normal weight",IF(Table13[[#This Row],[bmi]]&lt;=29.9,"overweight","obesity")))</f>
        <v>obesity</v>
      </c>
      <c r="F1189">
        <v>0</v>
      </c>
      <c r="G1189" t="s">
        <v>10</v>
      </c>
      <c r="H1189" t="s">
        <v>12</v>
      </c>
      <c r="I1189">
        <v>13844.797200000001</v>
      </c>
      <c r="J1189" t="str">
        <f>IF(Table13[[#This Row],[charges($)]]&lt;=10000,"0-10K",IF(Table13[[#This Row],[charges($)]]&lt;=15000,"10k-15k",IF(Table13[[#This Row],[charges($)]]&gt;=20000,"20k+","15k-20k")))</f>
        <v>10k-15k</v>
      </c>
    </row>
    <row r="1190" spans="1:10">
      <c r="A1190">
        <v>43</v>
      </c>
      <c r="B119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90" t="s">
        <v>6</v>
      </c>
      <c r="D1190">
        <v>25.27</v>
      </c>
      <c r="E1190" t="str">
        <f>IF(Table13[[#This Row],[bmi]]&lt;18.5,"under weight",IF(Table13[[#This Row],[bmi]]&lt;=24.9,"normal weight",IF(Table13[[#This Row],[bmi]]&lt;=29.9,"overweight","obesity")))</f>
        <v>overweight</v>
      </c>
      <c r="F1190">
        <v>1</v>
      </c>
      <c r="G1190" t="s">
        <v>7</v>
      </c>
      <c r="H1190" t="s">
        <v>13</v>
      </c>
      <c r="I1190">
        <v>21771.3423</v>
      </c>
      <c r="J1190" t="str">
        <f>IF(Table13[[#This Row],[charges($)]]&lt;=10000,"0-10K",IF(Table13[[#This Row],[charges($)]]&lt;=15000,"10k-15k",IF(Table13[[#This Row],[charges($)]]&gt;=20000,"20k+","15k-20k")))</f>
        <v>20k+</v>
      </c>
    </row>
    <row r="1191" spans="1:10">
      <c r="A1191">
        <v>23</v>
      </c>
      <c r="B119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191" t="s">
        <v>6</v>
      </c>
      <c r="D1191">
        <v>28</v>
      </c>
      <c r="E1191" t="str">
        <f>IF(Table13[[#This Row],[bmi]]&lt;18.5,"under weight",IF(Table13[[#This Row],[bmi]]&lt;=24.9,"normal weight",IF(Table13[[#This Row],[bmi]]&lt;=29.9,"overweight","obesity")))</f>
        <v>overweight</v>
      </c>
      <c r="F1191">
        <v>0</v>
      </c>
      <c r="G1191" t="s">
        <v>10</v>
      </c>
      <c r="H1191" t="s">
        <v>8</v>
      </c>
      <c r="I1191">
        <v>13126.677449999999</v>
      </c>
      <c r="J1191" t="str">
        <f>IF(Table13[[#This Row],[charges($)]]&lt;=10000,"0-10K",IF(Table13[[#This Row],[charges($)]]&lt;=15000,"10k-15k",IF(Table13[[#This Row],[charges($)]]&gt;=20000,"20k+","15k-20k")))</f>
        <v>10k-15k</v>
      </c>
    </row>
    <row r="1192" spans="1:10">
      <c r="A1192">
        <v>31</v>
      </c>
      <c r="B119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92" t="s">
        <v>6</v>
      </c>
      <c r="D1192">
        <v>32.774999999999999</v>
      </c>
      <c r="E1192" t="str">
        <f>IF(Table13[[#This Row],[bmi]]&lt;18.5,"under weight",IF(Table13[[#This Row],[bmi]]&lt;=24.9,"normal weight",IF(Table13[[#This Row],[bmi]]&lt;=29.9,"overweight","obesity")))</f>
        <v>obesity</v>
      </c>
      <c r="F1192">
        <v>2</v>
      </c>
      <c r="G1192" t="s">
        <v>10</v>
      </c>
      <c r="H1192" t="s">
        <v>12</v>
      </c>
      <c r="I1192">
        <v>5327.4002499999997</v>
      </c>
      <c r="J1192" t="str">
        <f>IF(Table13[[#This Row],[charges($)]]&lt;=10000,"0-10K",IF(Table13[[#This Row],[charges($)]]&lt;=15000,"10k-15k",IF(Table13[[#This Row],[charges($)]]&gt;=20000,"20k+","15k-20k")))</f>
        <v>0-10K</v>
      </c>
    </row>
    <row r="1193" spans="1:10">
      <c r="A1193">
        <v>41</v>
      </c>
      <c r="B119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93" t="s">
        <v>6</v>
      </c>
      <c r="D1193">
        <v>21.754999999999999</v>
      </c>
      <c r="E1193" t="str">
        <f>IF(Table13[[#This Row],[bmi]]&lt;18.5,"under weight",IF(Table13[[#This Row],[bmi]]&lt;=24.9,"normal weight",IF(Table13[[#This Row],[bmi]]&lt;=29.9,"overweight","obesity")))</f>
        <v>normal weight</v>
      </c>
      <c r="F1193">
        <v>1</v>
      </c>
      <c r="G1193" t="s">
        <v>10</v>
      </c>
      <c r="H1193" t="s">
        <v>13</v>
      </c>
      <c r="I1193">
        <v>13725.47184</v>
      </c>
      <c r="J1193" t="str">
        <f>IF(Table13[[#This Row],[charges($)]]&lt;=10000,"0-10K",IF(Table13[[#This Row],[charges($)]]&lt;=15000,"10k-15k",IF(Table13[[#This Row],[charges($)]]&gt;=20000,"20k+","15k-20k")))</f>
        <v>10k-15k</v>
      </c>
    </row>
    <row r="1194" spans="1:10">
      <c r="A1194">
        <v>58</v>
      </c>
      <c r="B119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194" t="s">
        <v>6</v>
      </c>
      <c r="D1194">
        <v>32.395000000000003</v>
      </c>
      <c r="E1194" t="str">
        <f>IF(Table13[[#This Row],[bmi]]&lt;18.5,"under weight",IF(Table13[[#This Row],[bmi]]&lt;=24.9,"normal weight",IF(Table13[[#This Row],[bmi]]&lt;=29.9,"overweight","obesity")))</f>
        <v>obesity</v>
      </c>
      <c r="F1194">
        <v>1</v>
      </c>
      <c r="G1194" t="s">
        <v>10</v>
      </c>
      <c r="H1194" t="s">
        <v>13</v>
      </c>
      <c r="I1194">
        <v>13019.161050000001</v>
      </c>
      <c r="J1194" t="str">
        <f>IF(Table13[[#This Row],[charges($)]]&lt;=10000,"0-10K",IF(Table13[[#This Row],[charges($)]]&lt;=15000,"10k-15k",IF(Table13[[#This Row],[charges($)]]&gt;=20000,"20k+","15k-20k")))</f>
        <v>10k-15k</v>
      </c>
    </row>
    <row r="1195" spans="1:10">
      <c r="A1195">
        <v>48</v>
      </c>
      <c r="B119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95" t="s">
        <v>6</v>
      </c>
      <c r="D1195">
        <v>36.575000000000003</v>
      </c>
      <c r="E1195" t="str">
        <f>IF(Table13[[#This Row],[bmi]]&lt;18.5,"under weight",IF(Table13[[#This Row],[bmi]]&lt;=24.9,"normal weight",IF(Table13[[#This Row],[bmi]]&lt;=29.9,"overweight","obesity")))</f>
        <v>obesity</v>
      </c>
      <c r="F1195">
        <v>0</v>
      </c>
      <c r="G1195" t="s">
        <v>10</v>
      </c>
      <c r="H1195" t="s">
        <v>12</v>
      </c>
      <c r="I1195">
        <v>8671.1912499999999</v>
      </c>
      <c r="J1195" t="str">
        <f>IF(Table13[[#This Row],[charges($)]]&lt;=10000,"0-10K",IF(Table13[[#This Row],[charges($)]]&lt;=15000,"10k-15k",IF(Table13[[#This Row],[charges($)]]&gt;=20000,"20k+","15k-20k")))</f>
        <v>0-10K</v>
      </c>
    </row>
    <row r="1196" spans="1:10">
      <c r="A1196">
        <v>31</v>
      </c>
      <c r="B119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196" t="s">
        <v>6</v>
      </c>
      <c r="D1196">
        <v>21.754999999999999</v>
      </c>
      <c r="E1196" t="str">
        <f>IF(Table13[[#This Row],[bmi]]&lt;18.5,"under weight",IF(Table13[[#This Row],[bmi]]&lt;=24.9,"normal weight",IF(Table13[[#This Row],[bmi]]&lt;=29.9,"overweight","obesity")))</f>
        <v>normal weight</v>
      </c>
      <c r="F1196">
        <v>0</v>
      </c>
      <c r="G1196" t="s">
        <v>10</v>
      </c>
      <c r="H1196" t="s">
        <v>12</v>
      </c>
      <c r="I1196">
        <v>4134.0824499999999</v>
      </c>
      <c r="J1196" t="str">
        <f>IF(Table13[[#This Row],[charges($)]]&lt;=10000,"0-10K",IF(Table13[[#This Row],[charges($)]]&lt;=15000,"10k-15k",IF(Table13[[#This Row],[charges($)]]&gt;=20000,"20k+","15k-20k")))</f>
        <v>0-10K</v>
      </c>
    </row>
    <row r="1197" spans="1:10">
      <c r="A1197">
        <v>19</v>
      </c>
      <c r="B1197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197" t="s">
        <v>6</v>
      </c>
      <c r="D1197">
        <v>27.93</v>
      </c>
      <c r="E1197" t="str">
        <f>IF(Table13[[#This Row],[bmi]]&lt;18.5,"under weight",IF(Table13[[#This Row],[bmi]]&lt;=24.9,"normal weight",IF(Table13[[#This Row],[bmi]]&lt;=29.9,"overweight","obesity")))</f>
        <v>overweight</v>
      </c>
      <c r="F1197">
        <v>3</v>
      </c>
      <c r="G1197" t="s">
        <v>10</v>
      </c>
      <c r="H1197" t="s">
        <v>12</v>
      </c>
      <c r="I1197">
        <v>18838.703659999999</v>
      </c>
      <c r="J1197" t="str">
        <f>IF(Table13[[#This Row],[charges($)]]&lt;=10000,"0-10K",IF(Table13[[#This Row],[charges($)]]&lt;=15000,"10k-15k",IF(Table13[[#This Row],[charges($)]]&gt;=20000,"20k+","15k-20k")))</f>
        <v>15k-20k</v>
      </c>
    </row>
    <row r="1198" spans="1:10">
      <c r="A1198">
        <v>19</v>
      </c>
      <c r="B1198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198" t="s">
        <v>6</v>
      </c>
      <c r="D1198">
        <v>30.02</v>
      </c>
      <c r="E1198" t="str">
        <f>IF(Table13[[#This Row],[bmi]]&lt;18.5,"under weight",IF(Table13[[#This Row],[bmi]]&lt;=24.9,"normal weight",IF(Table13[[#This Row],[bmi]]&lt;=29.9,"overweight","obesity")))</f>
        <v>obesity</v>
      </c>
      <c r="F1198">
        <v>0</v>
      </c>
      <c r="G1198" t="s">
        <v>7</v>
      </c>
      <c r="H1198" t="s">
        <v>12</v>
      </c>
      <c r="I1198">
        <v>33307.550799999997</v>
      </c>
      <c r="J1198" t="str">
        <f>IF(Table13[[#This Row],[charges($)]]&lt;=10000,"0-10K",IF(Table13[[#This Row],[charges($)]]&lt;=15000,"10k-15k",IF(Table13[[#This Row],[charges($)]]&gt;=20000,"20k+","15k-20k")))</f>
        <v>20k+</v>
      </c>
    </row>
    <row r="1199" spans="1:10">
      <c r="A1199">
        <v>41</v>
      </c>
      <c r="B119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199" t="s">
        <v>9</v>
      </c>
      <c r="D1199">
        <v>33.549999999999997</v>
      </c>
      <c r="E1199" t="str">
        <f>IF(Table13[[#This Row],[bmi]]&lt;18.5,"under weight",IF(Table13[[#This Row],[bmi]]&lt;=24.9,"normal weight",IF(Table13[[#This Row],[bmi]]&lt;=29.9,"overweight","obesity")))</f>
        <v>obesity</v>
      </c>
      <c r="F1199">
        <v>0</v>
      </c>
      <c r="G1199" t="s">
        <v>10</v>
      </c>
      <c r="H1199" t="s">
        <v>11</v>
      </c>
      <c r="I1199">
        <v>5699.8374999999996</v>
      </c>
      <c r="J1199" t="str">
        <f>IF(Table13[[#This Row],[charges($)]]&lt;=10000,"0-10K",IF(Table13[[#This Row],[charges($)]]&lt;=15000,"10k-15k",IF(Table13[[#This Row],[charges($)]]&gt;=20000,"20k+","15k-20k")))</f>
        <v>0-10K</v>
      </c>
    </row>
    <row r="1200" spans="1:10">
      <c r="A1200">
        <v>40</v>
      </c>
      <c r="B120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00" t="s">
        <v>9</v>
      </c>
      <c r="D1200">
        <v>29.355</v>
      </c>
      <c r="E1200" t="str">
        <f>IF(Table13[[#This Row],[bmi]]&lt;18.5,"under weight",IF(Table13[[#This Row],[bmi]]&lt;=24.9,"normal weight",IF(Table13[[#This Row],[bmi]]&lt;=29.9,"overweight","obesity")))</f>
        <v>overweight</v>
      </c>
      <c r="F1200">
        <v>1</v>
      </c>
      <c r="G1200" t="s">
        <v>10</v>
      </c>
      <c r="H1200" t="s">
        <v>12</v>
      </c>
      <c r="I1200">
        <v>6393.6034499999996</v>
      </c>
      <c r="J1200" t="str">
        <f>IF(Table13[[#This Row],[charges($)]]&lt;=10000,"0-10K",IF(Table13[[#This Row],[charges($)]]&lt;=15000,"10k-15k",IF(Table13[[#This Row],[charges($)]]&gt;=20000,"20k+","15k-20k")))</f>
        <v>0-10K</v>
      </c>
    </row>
    <row r="1201" spans="1:10">
      <c r="A1201">
        <v>31</v>
      </c>
      <c r="B120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01" t="s">
        <v>6</v>
      </c>
      <c r="D1201">
        <v>25.8</v>
      </c>
      <c r="E1201" t="str">
        <f>IF(Table13[[#This Row],[bmi]]&lt;18.5,"under weight",IF(Table13[[#This Row],[bmi]]&lt;=24.9,"normal weight",IF(Table13[[#This Row],[bmi]]&lt;=29.9,"overweight","obesity")))</f>
        <v>overweight</v>
      </c>
      <c r="F1201">
        <v>2</v>
      </c>
      <c r="G1201" t="s">
        <v>10</v>
      </c>
      <c r="H1201" t="s">
        <v>8</v>
      </c>
      <c r="I1201">
        <v>4934.7049999999999</v>
      </c>
      <c r="J1201" t="str">
        <f>IF(Table13[[#This Row],[charges($)]]&lt;=10000,"0-10K",IF(Table13[[#This Row],[charges($)]]&lt;=15000,"10k-15k",IF(Table13[[#This Row],[charges($)]]&gt;=20000,"20k+","15k-20k")))</f>
        <v>0-10K</v>
      </c>
    </row>
    <row r="1202" spans="1:10">
      <c r="A1202">
        <v>37</v>
      </c>
      <c r="B120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02" t="s">
        <v>9</v>
      </c>
      <c r="D1202">
        <v>24.32</v>
      </c>
      <c r="E1202" t="str">
        <f>IF(Table13[[#This Row],[bmi]]&lt;18.5,"under weight",IF(Table13[[#This Row],[bmi]]&lt;=24.9,"normal weight",IF(Table13[[#This Row],[bmi]]&lt;=29.9,"overweight","obesity")))</f>
        <v>normal weight</v>
      </c>
      <c r="F1202">
        <v>2</v>
      </c>
      <c r="G1202" t="s">
        <v>10</v>
      </c>
      <c r="H1202" t="s">
        <v>12</v>
      </c>
      <c r="I1202">
        <v>6198.7518</v>
      </c>
      <c r="J1202" t="str">
        <f>IF(Table13[[#This Row],[charges($)]]&lt;=10000,"0-10K",IF(Table13[[#This Row],[charges($)]]&lt;=15000,"10k-15k",IF(Table13[[#This Row],[charges($)]]&gt;=20000,"20k+","15k-20k")))</f>
        <v>0-10K</v>
      </c>
    </row>
    <row r="1203" spans="1:10">
      <c r="A1203">
        <v>46</v>
      </c>
      <c r="B120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03" t="s">
        <v>9</v>
      </c>
      <c r="D1203">
        <v>40.375</v>
      </c>
      <c r="E1203" t="str">
        <f>IF(Table13[[#This Row],[bmi]]&lt;18.5,"under weight",IF(Table13[[#This Row],[bmi]]&lt;=24.9,"normal weight",IF(Table13[[#This Row],[bmi]]&lt;=29.9,"overweight","obesity")))</f>
        <v>obesity</v>
      </c>
      <c r="F1203">
        <v>2</v>
      </c>
      <c r="G1203" t="s">
        <v>10</v>
      </c>
      <c r="H1203" t="s">
        <v>12</v>
      </c>
      <c r="I1203">
        <v>8733.2292500000003</v>
      </c>
      <c r="J1203" t="str">
        <f>IF(Table13[[#This Row],[charges($)]]&lt;=10000,"0-10K",IF(Table13[[#This Row],[charges($)]]&lt;=15000,"10k-15k",IF(Table13[[#This Row],[charges($)]]&gt;=20000,"20k+","15k-20k")))</f>
        <v>0-10K</v>
      </c>
    </row>
    <row r="1204" spans="1:10">
      <c r="A1204">
        <v>22</v>
      </c>
      <c r="B120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04" t="s">
        <v>9</v>
      </c>
      <c r="D1204">
        <v>32.11</v>
      </c>
      <c r="E1204" t="str">
        <f>IF(Table13[[#This Row],[bmi]]&lt;18.5,"under weight",IF(Table13[[#This Row],[bmi]]&lt;=24.9,"normal weight",IF(Table13[[#This Row],[bmi]]&lt;=29.9,"overweight","obesity")))</f>
        <v>obesity</v>
      </c>
      <c r="F1204">
        <v>0</v>
      </c>
      <c r="G1204" t="s">
        <v>10</v>
      </c>
      <c r="H1204" t="s">
        <v>12</v>
      </c>
      <c r="I1204">
        <v>2055.3249000000001</v>
      </c>
      <c r="J1204" t="str">
        <f>IF(Table13[[#This Row],[charges($)]]&lt;=10000,"0-10K",IF(Table13[[#This Row],[charges($)]]&lt;=15000,"10k-15k",IF(Table13[[#This Row],[charges($)]]&gt;=20000,"20k+","15k-20k")))</f>
        <v>0-10K</v>
      </c>
    </row>
    <row r="1205" spans="1:10">
      <c r="A1205">
        <v>51</v>
      </c>
      <c r="B120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205" t="s">
        <v>9</v>
      </c>
      <c r="D1205">
        <v>32.299999999999997</v>
      </c>
      <c r="E1205" t="str">
        <f>IF(Table13[[#This Row],[bmi]]&lt;18.5,"under weight",IF(Table13[[#This Row],[bmi]]&lt;=24.9,"normal weight",IF(Table13[[#This Row],[bmi]]&lt;=29.9,"overweight","obesity")))</f>
        <v>obesity</v>
      </c>
      <c r="F1205">
        <v>1</v>
      </c>
      <c r="G1205" t="s">
        <v>10</v>
      </c>
      <c r="H1205" t="s">
        <v>13</v>
      </c>
      <c r="I1205">
        <v>9964.06</v>
      </c>
      <c r="J1205" t="str">
        <f>IF(Table13[[#This Row],[charges($)]]&lt;=10000,"0-10K",IF(Table13[[#This Row],[charges($)]]&lt;=15000,"10k-15k",IF(Table13[[#This Row],[charges($)]]&gt;=20000,"20k+","15k-20k")))</f>
        <v>0-10K</v>
      </c>
    </row>
    <row r="1206" spans="1:10">
      <c r="A1206">
        <v>18</v>
      </c>
      <c r="B1206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206" t="s">
        <v>6</v>
      </c>
      <c r="D1206">
        <v>27.28</v>
      </c>
      <c r="E1206" t="str">
        <f>IF(Table13[[#This Row],[bmi]]&lt;18.5,"under weight",IF(Table13[[#This Row],[bmi]]&lt;=24.9,"normal weight",IF(Table13[[#This Row],[bmi]]&lt;=29.9,"overweight","obesity")))</f>
        <v>overweight</v>
      </c>
      <c r="F1206">
        <v>3</v>
      </c>
      <c r="G1206" t="s">
        <v>7</v>
      </c>
      <c r="H1206" t="s">
        <v>11</v>
      </c>
      <c r="I1206">
        <v>18223.4512</v>
      </c>
      <c r="J1206" t="str">
        <f>IF(Table13[[#This Row],[charges($)]]&lt;=10000,"0-10K",IF(Table13[[#This Row],[charges($)]]&lt;=15000,"10k-15k",IF(Table13[[#This Row],[charges($)]]&gt;=20000,"20k+","15k-20k")))</f>
        <v>15k-20k</v>
      </c>
    </row>
    <row r="1207" spans="1:10">
      <c r="A1207">
        <v>35</v>
      </c>
      <c r="B120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07" t="s">
        <v>9</v>
      </c>
      <c r="D1207">
        <v>17.86</v>
      </c>
      <c r="E1207" t="str">
        <f>IF(Table13[[#This Row],[bmi]]&lt;18.5,"under weight",IF(Table13[[#This Row],[bmi]]&lt;=24.9,"normal weight",IF(Table13[[#This Row],[bmi]]&lt;=29.9,"overweight","obesity")))</f>
        <v>under weight</v>
      </c>
      <c r="F1207">
        <v>1</v>
      </c>
      <c r="G1207" t="s">
        <v>10</v>
      </c>
      <c r="H1207" t="s">
        <v>12</v>
      </c>
      <c r="I1207">
        <v>5116.5003999999999</v>
      </c>
      <c r="J1207" t="str">
        <f>IF(Table13[[#This Row],[charges($)]]&lt;=10000,"0-10K",IF(Table13[[#This Row],[charges($)]]&lt;=15000,"10k-15k",IF(Table13[[#This Row],[charges($)]]&gt;=20000,"20k+","15k-20k")))</f>
        <v>0-10K</v>
      </c>
    </row>
    <row r="1208" spans="1:10">
      <c r="A1208">
        <v>59</v>
      </c>
      <c r="B120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208" t="s">
        <v>6</v>
      </c>
      <c r="D1208">
        <v>34.799999999999997</v>
      </c>
      <c r="E1208" t="str">
        <f>IF(Table13[[#This Row],[bmi]]&lt;18.5,"under weight",IF(Table13[[#This Row],[bmi]]&lt;=24.9,"normal weight",IF(Table13[[#This Row],[bmi]]&lt;=29.9,"overweight","obesity")))</f>
        <v>obesity</v>
      </c>
      <c r="F1208">
        <v>2</v>
      </c>
      <c r="G1208" t="s">
        <v>10</v>
      </c>
      <c r="H1208" t="s">
        <v>8</v>
      </c>
      <c r="I1208">
        <v>36910.608030000003</v>
      </c>
      <c r="J1208" t="str">
        <f>IF(Table13[[#This Row],[charges($)]]&lt;=10000,"0-10K",IF(Table13[[#This Row],[charges($)]]&lt;=15000,"10k-15k",IF(Table13[[#This Row],[charges($)]]&gt;=20000,"20k+","15k-20k")))</f>
        <v>20k+</v>
      </c>
    </row>
    <row r="1209" spans="1:10">
      <c r="A1209">
        <v>36</v>
      </c>
      <c r="B120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09" t="s">
        <v>9</v>
      </c>
      <c r="D1209">
        <v>33.4</v>
      </c>
      <c r="E1209" t="str">
        <f>IF(Table13[[#This Row],[bmi]]&lt;18.5,"under weight",IF(Table13[[#This Row],[bmi]]&lt;=24.9,"normal weight",IF(Table13[[#This Row],[bmi]]&lt;=29.9,"overweight","obesity")))</f>
        <v>obesity</v>
      </c>
      <c r="F1209">
        <v>2</v>
      </c>
      <c r="G1209" t="s">
        <v>7</v>
      </c>
      <c r="H1209" t="s">
        <v>8</v>
      </c>
      <c r="I1209">
        <v>38415.474000000002</v>
      </c>
      <c r="J1209" t="str">
        <f>IF(Table13[[#This Row],[charges($)]]&lt;=10000,"0-10K",IF(Table13[[#This Row],[charges($)]]&lt;=15000,"10k-15k",IF(Table13[[#This Row],[charges($)]]&gt;=20000,"20k+","15k-20k")))</f>
        <v>20k+</v>
      </c>
    </row>
    <row r="1210" spans="1:10">
      <c r="A1210">
        <v>37</v>
      </c>
      <c r="B121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10" t="s">
        <v>6</v>
      </c>
      <c r="D1210">
        <v>25.555</v>
      </c>
      <c r="E1210" t="str">
        <f>IF(Table13[[#This Row],[bmi]]&lt;18.5,"under weight",IF(Table13[[#This Row],[bmi]]&lt;=24.9,"normal weight",IF(Table13[[#This Row],[bmi]]&lt;=29.9,"overweight","obesity")))</f>
        <v>overweight</v>
      </c>
      <c r="F1210">
        <v>1</v>
      </c>
      <c r="G1210" t="s">
        <v>7</v>
      </c>
      <c r="H1210" t="s">
        <v>13</v>
      </c>
      <c r="I1210">
        <v>20296.863450000001</v>
      </c>
      <c r="J1210" t="str">
        <f>IF(Table13[[#This Row],[charges($)]]&lt;=10000,"0-10K",IF(Table13[[#This Row],[charges($)]]&lt;=15000,"10k-15k",IF(Table13[[#This Row],[charges($)]]&gt;=20000,"20k+","15k-20k")))</f>
        <v>20k+</v>
      </c>
    </row>
    <row r="1211" spans="1:10">
      <c r="A1211">
        <v>59</v>
      </c>
      <c r="B121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211" t="s">
        <v>9</v>
      </c>
      <c r="D1211">
        <v>37.1</v>
      </c>
      <c r="E1211" t="str">
        <f>IF(Table13[[#This Row],[bmi]]&lt;18.5,"under weight",IF(Table13[[#This Row],[bmi]]&lt;=24.9,"normal weight",IF(Table13[[#This Row],[bmi]]&lt;=29.9,"overweight","obesity")))</f>
        <v>obesity</v>
      </c>
      <c r="F1211">
        <v>1</v>
      </c>
      <c r="G1211" t="s">
        <v>10</v>
      </c>
      <c r="H1211" t="s">
        <v>8</v>
      </c>
      <c r="I1211">
        <v>12347.172</v>
      </c>
      <c r="J1211" t="str">
        <f>IF(Table13[[#This Row],[charges($)]]&lt;=10000,"0-10K",IF(Table13[[#This Row],[charges($)]]&lt;=15000,"10k-15k",IF(Table13[[#This Row],[charges($)]]&gt;=20000,"20k+","15k-20k")))</f>
        <v>10k-15k</v>
      </c>
    </row>
    <row r="1212" spans="1:10">
      <c r="A1212">
        <v>36</v>
      </c>
      <c r="B121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12" t="s">
        <v>9</v>
      </c>
      <c r="D1212">
        <v>30.875</v>
      </c>
      <c r="E1212" t="str">
        <f>IF(Table13[[#This Row],[bmi]]&lt;18.5,"under weight",IF(Table13[[#This Row],[bmi]]&lt;=24.9,"normal weight",IF(Table13[[#This Row],[bmi]]&lt;=29.9,"overweight","obesity")))</f>
        <v>obesity</v>
      </c>
      <c r="F1212">
        <v>1</v>
      </c>
      <c r="G1212" t="s">
        <v>10</v>
      </c>
      <c r="H1212" t="s">
        <v>12</v>
      </c>
      <c r="I1212">
        <v>5373.3642499999996</v>
      </c>
      <c r="J1212" t="str">
        <f>IF(Table13[[#This Row],[charges($)]]&lt;=10000,"0-10K",IF(Table13[[#This Row],[charges($)]]&lt;=15000,"10k-15k",IF(Table13[[#This Row],[charges($)]]&gt;=20000,"20k+","15k-20k")))</f>
        <v>0-10K</v>
      </c>
    </row>
    <row r="1213" spans="1:10">
      <c r="A1213">
        <v>39</v>
      </c>
      <c r="B121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13" t="s">
        <v>9</v>
      </c>
      <c r="D1213">
        <v>34.1</v>
      </c>
      <c r="E1213" t="str">
        <f>IF(Table13[[#This Row],[bmi]]&lt;18.5,"under weight",IF(Table13[[#This Row],[bmi]]&lt;=24.9,"normal weight",IF(Table13[[#This Row],[bmi]]&lt;=29.9,"overweight","obesity")))</f>
        <v>obesity</v>
      </c>
      <c r="F1213">
        <v>2</v>
      </c>
      <c r="G1213" t="s">
        <v>10</v>
      </c>
      <c r="H1213" t="s">
        <v>11</v>
      </c>
      <c r="I1213">
        <v>23563.016179999999</v>
      </c>
      <c r="J1213" t="str">
        <f>IF(Table13[[#This Row],[charges($)]]&lt;=10000,"0-10K",IF(Table13[[#This Row],[charges($)]]&lt;=15000,"10k-15k",IF(Table13[[#This Row],[charges($)]]&gt;=20000,"20k+","15k-20k")))</f>
        <v>20k+</v>
      </c>
    </row>
    <row r="1214" spans="1:10">
      <c r="A1214">
        <v>18</v>
      </c>
      <c r="B1214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214" t="s">
        <v>9</v>
      </c>
      <c r="D1214">
        <v>21.47</v>
      </c>
      <c r="E1214" t="str">
        <f>IF(Table13[[#This Row],[bmi]]&lt;18.5,"under weight",IF(Table13[[#This Row],[bmi]]&lt;=24.9,"normal weight",IF(Table13[[#This Row],[bmi]]&lt;=29.9,"overweight","obesity")))</f>
        <v>normal weight</v>
      </c>
      <c r="F1214">
        <v>0</v>
      </c>
      <c r="G1214" t="s">
        <v>10</v>
      </c>
      <c r="H1214" t="s">
        <v>13</v>
      </c>
      <c r="I1214">
        <v>1702.4553000000001</v>
      </c>
      <c r="J1214" t="str">
        <f>IF(Table13[[#This Row],[charges($)]]&lt;=10000,"0-10K",IF(Table13[[#This Row],[charges($)]]&lt;=15000,"10k-15k",IF(Table13[[#This Row],[charges($)]]&gt;=20000,"20k+","15k-20k")))</f>
        <v>0-10K</v>
      </c>
    </row>
    <row r="1215" spans="1:10">
      <c r="A1215">
        <v>52</v>
      </c>
      <c r="B121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215" t="s">
        <v>6</v>
      </c>
      <c r="D1215">
        <v>33.299999999999997</v>
      </c>
      <c r="E1215" t="str">
        <f>IF(Table13[[#This Row],[bmi]]&lt;18.5,"under weight",IF(Table13[[#This Row],[bmi]]&lt;=24.9,"normal weight",IF(Table13[[#This Row],[bmi]]&lt;=29.9,"overweight","obesity")))</f>
        <v>obesity</v>
      </c>
      <c r="F1215">
        <v>2</v>
      </c>
      <c r="G1215" t="s">
        <v>10</v>
      </c>
      <c r="H1215" t="s">
        <v>8</v>
      </c>
      <c r="I1215">
        <v>10806.839</v>
      </c>
      <c r="J1215" t="str">
        <f>IF(Table13[[#This Row],[charges($)]]&lt;=10000,"0-10K",IF(Table13[[#This Row],[charges($)]]&lt;=15000,"10k-15k",IF(Table13[[#This Row],[charges($)]]&gt;=20000,"20k+","15k-20k")))</f>
        <v>10k-15k</v>
      </c>
    </row>
    <row r="1216" spans="1:10">
      <c r="A1216">
        <v>27</v>
      </c>
      <c r="B121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16" t="s">
        <v>6</v>
      </c>
      <c r="D1216">
        <v>31.254999999999999</v>
      </c>
      <c r="E1216" t="str">
        <f>IF(Table13[[#This Row],[bmi]]&lt;18.5,"under weight",IF(Table13[[#This Row],[bmi]]&lt;=24.9,"normal weight",IF(Table13[[#This Row],[bmi]]&lt;=29.9,"overweight","obesity")))</f>
        <v>obesity</v>
      </c>
      <c r="F1216">
        <v>1</v>
      </c>
      <c r="G1216" t="s">
        <v>10</v>
      </c>
      <c r="H1216" t="s">
        <v>12</v>
      </c>
      <c r="I1216">
        <v>3956.0714499999999</v>
      </c>
      <c r="J1216" t="str">
        <f>IF(Table13[[#This Row],[charges($)]]&lt;=10000,"0-10K",IF(Table13[[#This Row],[charges($)]]&lt;=15000,"10k-15k",IF(Table13[[#This Row],[charges($)]]&gt;=20000,"20k+","15k-20k")))</f>
        <v>0-10K</v>
      </c>
    </row>
    <row r="1217" spans="1:10">
      <c r="A1217">
        <v>18</v>
      </c>
      <c r="B1217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217" t="s">
        <v>9</v>
      </c>
      <c r="D1217">
        <v>39.14</v>
      </c>
      <c r="E1217" t="str">
        <f>IF(Table13[[#This Row],[bmi]]&lt;18.5,"under weight",IF(Table13[[#This Row],[bmi]]&lt;=24.9,"normal weight",IF(Table13[[#This Row],[bmi]]&lt;=29.9,"overweight","obesity")))</f>
        <v>obesity</v>
      </c>
      <c r="F1217">
        <v>0</v>
      </c>
      <c r="G1217" t="s">
        <v>10</v>
      </c>
      <c r="H1217" t="s">
        <v>13</v>
      </c>
      <c r="I1217">
        <v>12890.057650000001</v>
      </c>
      <c r="J1217" t="str">
        <f>IF(Table13[[#This Row],[charges($)]]&lt;=10000,"0-10K",IF(Table13[[#This Row],[charges($)]]&lt;=15000,"10k-15k",IF(Table13[[#This Row],[charges($)]]&gt;=20000,"20k+","15k-20k")))</f>
        <v>10k-15k</v>
      </c>
    </row>
    <row r="1218" spans="1:10">
      <c r="A1218">
        <v>40</v>
      </c>
      <c r="B121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18" t="s">
        <v>9</v>
      </c>
      <c r="D1218">
        <v>25.08</v>
      </c>
      <c r="E1218" t="str">
        <f>IF(Table13[[#This Row],[bmi]]&lt;18.5,"under weight",IF(Table13[[#This Row],[bmi]]&lt;=24.9,"normal weight",IF(Table13[[#This Row],[bmi]]&lt;=29.9,"overweight","obesity")))</f>
        <v>overweight</v>
      </c>
      <c r="F1218">
        <v>0</v>
      </c>
      <c r="G1218" t="s">
        <v>10</v>
      </c>
      <c r="H1218" t="s">
        <v>11</v>
      </c>
      <c r="I1218">
        <v>5415.6611999999996</v>
      </c>
      <c r="J1218" t="str">
        <f>IF(Table13[[#This Row],[charges($)]]&lt;=10000,"0-10K",IF(Table13[[#This Row],[charges($)]]&lt;=15000,"10k-15k",IF(Table13[[#This Row],[charges($)]]&gt;=20000,"20k+","15k-20k")))</f>
        <v>0-10K</v>
      </c>
    </row>
    <row r="1219" spans="1:10">
      <c r="A1219">
        <v>29</v>
      </c>
      <c r="B121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19" t="s">
        <v>9</v>
      </c>
      <c r="D1219">
        <v>37.29</v>
      </c>
      <c r="E1219" t="str">
        <f>IF(Table13[[#This Row],[bmi]]&lt;18.5,"under weight",IF(Table13[[#This Row],[bmi]]&lt;=24.9,"normal weight",IF(Table13[[#This Row],[bmi]]&lt;=29.9,"overweight","obesity")))</f>
        <v>obesity</v>
      </c>
      <c r="F1219">
        <v>2</v>
      </c>
      <c r="G1219" t="s">
        <v>10</v>
      </c>
      <c r="H1219" t="s">
        <v>11</v>
      </c>
      <c r="I1219">
        <v>4058.1161000000002</v>
      </c>
      <c r="J1219" t="str">
        <f>IF(Table13[[#This Row],[charges($)]]&lt;=10000,"0-10K",IF(Table13[[#This Row],[charges($)]]&lt;=15000,"10k-15k",IF(Table13[[#This Row],[charges($)]]&gt;=20000,"20k+","15k-20k")))</f>
        <v>0-10K</v>
      </c>
    </row>
    <row r="1220" spans="1:10">
      <c r="A1220">
        <v>46</v>
      </c>
      <c r="B1220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20" t="s">
        <v>6</v>
      </c>
      <c r="D1220">
        <v>34.6</v>
      </c>
      <c r="E1220" t="str">
        <f>IF(Table13[[#This Row],[bmi]]&lt;18.5,"under weight",IF(Table13[[#This Row],[bmi]]&lt;=24.9,"normal weight",IF(Table13[[#This Row],[bmi]]&lt;=29.9,"overweight","obesity")))</f>
        <v>obesity</v>
      </c>
      <c r="F1220">
        <v>1</v>
      </c>
      <c r="G1220" t="s">
        <v>7</v>
      </c>
      <c r="H1220" t="s">
        <v>8</v>
      </c>
      <c r="I1220">
        <v>41661.601999999999</v>
      </c>
      <c r="J1220" t="str">
        <f>IF(Table13[[#This Row],[charges($)]]&lt;=10000,"0-10K",IF(Table13[[#This Row],[charges($)]]&lt;=15000,"10k-15k",IF(Table13[[#This Row],[charges($)]]&gt;=20000,"20k+","15k-20k")))</f>
        <v>20k+</v>
      </c>
    </row>
    <row r="1221" spans="1:10">
      <c r="A1221">
        <v>38</v>
      </c>
      <c r="B122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21" t="s">
        <v>6</v>
      </c>
      <c r="D1221">
        <v>30.21</v>
      </c>
      <c r="E1221" t="str">
        <f>IF(Table13[[#This Row],[bmi]]&lt;18.5,"under weight",IF(Table13[[#This Row],[bmi]]&lt;=24.9,"normal weight",IF(Table13[[#This Row],[bmi]]&lt;=29.9,"overweight","obesity")))</f>
        <v>obesity</v>
      </c>
      <c r="F1221">
        <v>3</v>
      </c>
      <c r="G1221" t="s">
        <v>10</v>
      </c>
      <c r="H1221" t="s">
        <v>12</v>
      </c>
      <c r="I1221">
        <v>7537.1638999999996</v>
      </c>
      <c r="J1221" t="str">
        <f>IF(Table13[[#This Row],[charges($)]]&lt;=10000,"0-10K",IF(Table13[[#This Row],[charges($)]]&lt;=15000,"10k-15k",IF(Table13[[#This Row],[charges($)]]&gt;=20000,"20k+","15k-20k")))</f>
        <v>0-10K</v>
      </c>
    </row>
    <row r="1222" spans="1:10">
      <c r="A1222">
        <v>30</v>
      </c>
      <c r="B122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22" t="s">
        <v>6</v>
      </c>
      <c r="D1222">
        <v>21.945</v>
      </c>
      <c r="E1222" t="str">
        <f>IF(Table13[[#This Row],[bmi]]&lt;18.5,"under weight",IF(Table13[[#This Row],[bmi]]&lt;=24.9,"normal weight",IF(Table13[[#This Row],[bmi]]&lt;=29.9,"overweight","obesity")))</f>
        <v>normal weight</v>
      </c>
      <c r="F1222">
        <v>1</v>
      </c>
      <c r="G1222" t="s">
        <v>10</v>
      </c>
      <c r="H1222" t="s">
        <v>13</v>
      </c>
      <c r="I1222">
        <v>4718.2035500000002</v>
      </c>
      <c r="J1222" t="str">
        <f>IF(Table13[[#This Row],[charges($)]]&lt;=10000,"0-10K",IF(Table13[[#This Row],[charges($)]]&lt;=15000,"10k-15k",IF(Table13[[#This Row],[charges($)]]&gt;=20000,"20k+","15k-20k")))</f>
        <v>0-10K</v>
      </c>
    </row>
    <row r="1223" spans="1:10">
      <c r="A1223">
        <v>40</v>
      </c>
      <c r="B122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23" t="s">
        <v>9</v>
      </c>
      <c r="D1223">
        <v>24.97</v>
      </c>
      <c r="E1223" t="str">
        <f>IF(Table13[[#This Row],[bmi]]&lt;18.5,"under weight",IF(Table13[[#This Row],[bmi]]&lt;=24.9,"normal weight",IF(Table13[[#This Row],[bmi]]&lt;=29.9,"overweight","obesity")))</f>
        <v>overweight</v>
      </c>
      <c r="F1223">
        <v>2</v>
      </c>
      <c r="G1223" t="s">
        <v>10</v>
      </c>
      <c r="H1223" t="s">
        <v>11</v>
      </c>
      <c r="I1223">
        <v>6593.5083000000004</v>
      </c>
      <c r="J1223" t="str">
        <f>IF(Table13[[#This Row],[charges($)]]&lt;=10000,"0-10K",IF(Table13[[#This Row],[charges($)]]&lt;=15000,"10k-15k",IF(Table13[[#This Row],[charges($)]]&gt;=20000,"20k+","15k-20k")))</f>
        <v>0-10K</v>
      </c>
    </row>
    <row r="1224" spans="1:10">
      <c r="A1224">
        <v>50</v>
      </c>
      <c r="B122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24" t="s">
        <v>9</v>
      </c>
      <c r="D1224">
        <v>25.3</v>
      </c>
      <c r="E1224" t="str">
        <f>IF(Table13[[#This Row],[bmi]]&lt;18.5,"under weight",IF(Table13[[#This Row],[bmi]]&lt;=24.9,"normal weight",IF(Table13[[#This Row],[bmi]]&lt;=29.9,"overweight","obesity")))</f>
        <v>overweight</v>
      </c>
      <c r="F1224">
        <v>0</v>
      </c>
      <c r="G1224" t="s">
        <v>10</v>
      </c>
      <c r="H1224" t="s">
        <v>11</v>
      </c>
      <c r="I1224">
        <v>8442.6669999999995</v>
      </c>
      <c r="J1224" t="str">
        <f>IF(Table13[[#This Row],[charges($)]]&lt;=10000,"0-10K",IF(Table13[[#This Row],[charges($)]]&lt;=15000,"10k-15k",IF(Table13[[#This Row],[charges($)]]&gt;=20000,"20k+","15k-20k")))</f>
        <v>0-10K</v>
      </c>
    </row>
    <row r="1225" spans="1:10">
      <c r="A1225">
        <v>20</v>
      </c>
      <c r="B1225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225" t="s">
        <v>6</v>
      </c>
      <c r="D1225">
        <v>24.42</v>
      </c>
      <c r="E1225" t="str">
        <f>IF(Table13[[#This Row],[bmi]]&lt;18.5,"under weight",IF(Table13[[#This Row],[bmi]]&lt;=24.9,"normal weight",IF(Table13[[#This Row],[bmi]]&lt;=29.9,"overweight","obesity")))</f>
        <v>normal weight</v>
      </c>
      <c r="F1225">
        <v>0</v>
      </c>
      <c r="G1225" t="s">
        <v>7</v>
      </c>
      <c r="H1225" t="s">
        <v>11</v>
      </c>
      <c r="I1225">
        <v>26125.674770000001</v>
      </c>
      <c r="J1225" t="str">
        <f>IF(Table13[[#This Row],[charges($)]]&lt;=10000,"0-10K",IF(Table13[[#This Row],[charges($)]]&lt;=15000,"10k-15k",IF(Table13[[#This Row],[charges($)]]&gt;=20000,"20k+","15k-20k")))</f>
        <v>20k+</v>
      </c>
    </row>
    <row r="1226" spans="1:10">
      <c r="A1226">
        <v>41</v>
      </c>
      <c r="B122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26" t="s">
        <v>9</v>
      </c>
      <c r="D1226">
        <v>23.94</v>
      </c>
      <c r="E1226" t="str">
        <f>IF(Table13[[#This Row],[bmi]]&lt;18.5,"under weight",IF(Table13[[#This Row],[bmi]]&lt;=24.9,"normal weight",IF(Table13[[#This Row],[bmi]]&lt;=29.9,"overweight","obesity")))</f>
        <v>normal weight</v>
      </c>
      <c r="F1226">
        <v>1</v>
      </c>
      <c r="G1226" t="s">
        <v>10</v>
      </c>
      <c r="H1226" t="s">
        <v>13</v>
      </c>
      <c r="I1226">
        <v>6858.4795999999997</v>
      </c>
      <c r="J1226" t="str">
        <f>IF(Table13[[#This Row],[charges($)]]&lt;=10000,"0-10K",IF(Table13[[#This Row],[charges($)]]&lt;=15000,"10k-15k",IF(Table13[[#This Row],[charges($)]]&gt;=20000,"20k+","15k-20k")))</f>
        <v>0-10K</v>
      </c>
    </row>
    <row r="1227" spans="1:10">
      <c r="A1227">
        <v>33</v>
      </c>
      <c r="B1227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27" t="s">
        <v>6</v>
      </c>
      <c r="D1227">
        <v>39.82</v>
      </c>
      <c r="E1227" t="str">
        <f>IF(Table13[[#This Row],[bmi]]&lt;18.5,"under weight",IF(Table13[[#This Row],[bmi]]&lt;=24.9,"normal weight",IF(Table13[[#This Row],[bmi]]&lt;=29.9,"overweight","obesity")))</f>
        <v>obesity</v>
      </c>
      <c r="F1227">
        <v>1</v>
      </c>
      <c r="G1227" t="s">
        <v>10</v>
      </c>
      <c r="H1227" t="s">
        <v>11</v>
      </c>
      <c r="I1227">
        <v>4795.6567999999997</v>
      </c>
      <c r="J1227" t="str">
        <f>IF(Table13[[#This Row],[charges($)]]&lt;=10000,"0-10K",IF(Table13[[#This Row],[charges($)]]&lt;=15000,"10k-15k",IF(Table13[[#This Row],[charges($)]]&gt;=20000,"20k+","15k-20k")))</f>
        <v>0-10K</v>
      </c>
    </row>
    <row r="1228" spans="1:10">
      <c r="A1228">
        <v>38</v>
      </c>
      <c r="B1228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28" t="s">
        <v>9</v>
      </c>
      <c r="D1228">
        <v>16.815000000000001</v>
      </c>
      <c r="E1228" t="str">
        <f>IF(Table13[[#This Row],[bmi]]&lt;18.5,"under weight",IF(Table13[[#This Row],[bmi]]&lt;=24.9,"normal weight",IF(Table13[[#This Row],[bmi]]&lt;=29.9,"overweight","obesity")))</f>
        <v>under weight</v>
      </c>
      <c r="F1228">
        <v>2</v>
      </c>
      <c r="G1228" t="s">
        <v>10</v>
      </c>
      <c r="H1228" t="s">
        <v>13</v>
      </c>
      <c r="I1228">
        <v>6640.5448500000002</v>
      </c>
      <c r="J1228" t="str">
        <f>IF(Table13[[#This Row],[charges($)]]&lt;=10000,"0-10K",IF(Table13[[#This Row],[charges($)]]&lt;=15000,"10k-15k",IF(Table13[[#This Row],[charges($)]]&gt;=20000,"20k+","15k-20k")))</f>
        <v>0-10K</v>
      </c>
    </row>
    <row r="1229" spans="1:10">
      <c r="A1229">
        <v>42</v>
      </c>
      <c r="B1229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29" t="s">
        <v>9</v>
      </c>
      <c r="D1229">
        <v>37.18</v>
      </c>
      <c r="E1229" t="str">
        <f>IF(Table13[[#This Row],[bmi]]&lt;18.5,"under weight",IF(Table13[[#This Row],[bmi]]&lt;=24.9,"normal weight",IF(Table13[[#This Row],[bmi]]&lt;=29.9,"overweight","obesity")))</f>
        <v>obesity</v>
      </c>
      <c r="F1229">
        <v>2</v>
      </c>
      <c r="G1229" t="s">
        <v>10</v>
      </c>
      <c r="H1229" t="s">
        <v>11</v>
      </c>
      <c r="I1229">
        <v>7162.0122000000001</v>
      </c>
      <c r="J1229" t="str">
        <f>IF(Table13[[#This Row],[charges($)]]&lt;=10000,"0-10K",IF(Table13[[#This Row],[charges($)]]&lt;=15000,"10k-15k",IF(Table13[[#This Row],[charges($)]]&gt;=20000,"20k+","15k-20k")))</f>
        <v>0-10K</v>
      </c>
    </row>
    <row r="1230" spans="1:10">
      <c r="A1230">
        <v>56</v>
      </c>
      <c r="B123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230" t="s">
        <v>9</v>
      </c>
      <c r="D1230">
        <v>34.43</v>
      </c>
      <c r="E1230" t="str">
        <f>IF(Table13[[#This Row],[bmi]]&lt;18.5,"under weight",IF(Table13[[#This Row],[bmi]]&lt;=24.9,"normal weight",IF(Table13[[#This Row],[bmi]]&lt;=29.9,"overweight","obesity")))</f>
        <v>obesity</v>
      </c>
      <c r="F1230">
        <v>0</v>
      </c>
      <c r="G1230" t="s">
        <v>10</v>
      </c>
      <c r="H1230" t="s">
        <v>11</v>
      </c>
      <c r="I1230">
        <v>10594.225700000001</v>
      </c>
      <c r="J1230" t="str">
        <f>IF(Table13[[#This Row],[charges($)]]&lt;=10000,"0-10K",IF(Table13[[#This Row],[charges($)]]&lt;=15000,"10k-15k",IF(Table13[[#This Row],[charges($)]]&gt;=20000,"20k+","15k-20k")))</f>
        <v>10k-15k</v>
      </c>
    </row>
    <row r="1231" spans="1:10">
      <c r="A1231">
        <v>58</v>
      </c>
      <c r="B123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231" t="s">
        <v>9</v>
      </c>
      <c r="D1231">
        <v>30.305</v>
      </c>
      <c r="E1231" t="str">
        <f>IF(Table13[[#This Row],[bmi]]&lt;18.5,"under weight",IF(Table13[[#This Row],[bmi]]&lt;=24.9,"normal weight",IF(Table13[[#This Row],[bmi]]&lt;=29.9,"overweight","obesity")))</f>
        <v>obesity</v>
      </c>
      <c r="F1231">
        <v>0</v>
      </c>
      <c r="G1231" t="s">
        <v>10</v>
      </c>
      <c r="H1231" t="s">
        <v>13</v>
      </c>
      <c r="I1231">
        <v>11938.255950000001</v>
      </c>
      <c r="J1231" t="str">
        <f>IF(Table13[[#This Row],[charges($)]]&lt;=10000,"0-10K",IF(Table13[[#This Row],[charges($)]]&lt;=15000,"10k-15k",IF(Table13[[#This Row],[charges($)]]&gt;=20000,"20k+","15k-20k")))</f>
        <v>10k-15k</v>
      </c>
    </row>
    <row r="1232" spans="1:10">
      <c r="A1232">
        <v>52</v>
      </c>
      <c r="B1232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232" t="s">
        <v>9</v>
      </c>
      <c r="D1232">
        <v>34.484999999999999</v>
      </c>
      <c r="E1232" t="str">
        <f>IF(Table13[[#This Row],[bmi]]&lt;18.5,"under weight",IF(Table13[[#This Row],[bmi]]&lt;=24.9,"normal weight",IF(Table13[[#This Row],[bmi]]&lt;=29.9,"overweight","obesity")))</f>
        <v>obesity</v>
      </c>
      <c r="F1232">
        <v>3</v>
      </c>
      <c r="G1232" t="s">
        <v>7</v>
      </c>
      <c r="H1232" t="s">
        <v>12</v>
      </c>
      <c r="I1232">
        <v>60021.398970000002</v>
      </c>
      <c r="J1232" t="str">
        <f>IF(Table13[[#This Row],[charges($)]]&lt;=10000,"0-10K",IF(Table13[[#This Row],[charges($)]]&lt;=15000,"10k-15k",IF(Table13[[#This Row],[charges($)]]&gt;=20000,"20k+","15k-20k")))</f>
        <v>20k+</v>
      </c>
    </row>
    <row r="1233" spans="1:10">
      <c r="A1233">
        <v>20</v>
      </c>
      <c r="B1233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233" t="s">
        <v>6</v>
      </c>
      <c r="D1233">
        <v>21.8</v>
      </c>
      <c r="E1233" t="str">
        <f>IF(Table13[[#This Row],[bmi]]&lt;18.5,"under weight",IF(Table13[[#This Row],[bmi]]&lt;=24.9,"normal weight",IF(Table13[[#This Row],[bmi]]&lt;=29.9,"overweight","obesity")))</f>
        <v>normal weight</v>
      </c>
      <c r="F1233">
        <v>0</v>
      </c>
      <c r="G1233" t="s">
        <v>7</v>
      </c>
      <c r="H1233" t="s">
        <v>8</v>
      </c>
      <c r="I1233">
        <v>20167.336029999999</v>
      </c>
      <c r="J1233" t="str">
        <f>IF(Table13[[#This Row],[charges($)]]&lt;=10000,"0-10K",IF(Table13[[#This Row],[charges($)]]&lt;=15000,"10k-15k",IF(Table13[[#This Row],[charges($)]]&gt;=20000,"20k+","15k-20k")))</f>
        <v>20k+</v>
      </c>
    </row>
    <row r="1234" spans="1:10">
      <c r="A1234">
        <v>54</v>
      </c>
      <c r="B123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234" t="s">
        <v>6</v>
      </c>
      <c r="D1234">
        <v>24.605</v>
      </c>
      <c r="E1234" t="str">
        <f>IF(Table13[[#This Row],[bmi]]&lt;18.5,"under weight",IF(Table13[[#This Row],[bmi]]&lt;=24.9,"normal weight",IF(Table13[[#This Row],[bmi]]&lt;=29.9,"overweight","obesity")))</f>
        <v>normal weight</v>
      </c>
      <c r="F1234">
        <v>3</v>
      </c>
      <c r="G1234" t="s">
        <v>10</v>
      </c>
      <c r="H1234" t="s">
        <v>12</v>
      </c>
      <c r="I1234">
        <v>12479.70895</v>
      </c>
      <c r="J1234" t="str">
        <f>IF(Table13[[#This Row],[charges($)]]&lt;=10000,"0-10K",IF(Table13[[#This Row],[charges($)]]&lt;=15000,"10k-15k",IF(Table13[[#This Row],[charges($)]]&gt;=20000,"20k+","15k-20k")))</f>
        <v>10k-15k</v>
      </c>
    </row>
    <row r="1235" spans="1:10">
      <c r="A1235">
        <v>58</v>
      </c>
      <c r="B1235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235" t="s">
        <v>9</v>
      </c>
      <c r="D1235">
        <v>23.3</v>
      </c>
      <c r="E1235" t="str">
        <f>IF(Table13[[#This Row],[bmi]]&lt;18.5,"under weight",IF(Table13[[#This Row],[bmi]]&lt;=24.9,"normal weight",IF(Table13[[#This Row],[bmi]]&lt;=29.9,"overweight","obesity")))</f>
        <v>normal weight</v>
      </c>
      <c r="F1235">
        <v>0</v>
      </c>
      <c r="G1235" t="s">
        <v>10</v>
      </c>
      <c r="H1235" t="s">
        <v>8</v>
      </c>
      <c r="I1235">
        <v>11345.519</v>
      </c>
      <c r="J1235" t="str">
        <f>IF(Table13[[#This Row],[charges($)]]&lt;=10000,"0-10K",IF(Table13[[#This Row],[charges($)]]&lt;=15000,"10k-15k",IF(Table13[[#This Row],[charges($)]]&gt;=20000,"20k+","15k-20k")))</f>
        <v>10k-15k</v>
      </c>
    </row>
    <row r="1236" spans="1:10">
      <c r="A1236">
        <v>45</v>
      </c>
      <c r="B123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36" t="s">
        <v>6</v>
      </c>
      <c r="D1236">
        <v>27.83</v>
      </c>
      <c r="E1236" t="str">
        <f>IF(Table13[[#This Row],[bmi]]&lt;18.5,"under weight",IF(Table13[[#This Row],[bmi]]&lt;=24.9,"normal weight",IF(Table13[[#This Row],[bmi]]&lt;=29.9,"overweight","obesity")))</f>
        <v>overweight</v>
      </c>
      <c r="F1236">
        <v>2</v>
      </c>
      <c r="G1236" t="s">
        <v>10</v>
      </c>
      <c r="H1236" t="s">
        <v>11</v>
      </c>
      <c r="I1236">
        <v>8515.7587000000003</v>
      </c>
      <c r="J1236" t="str">
        <f>IF(Table13[[#This Row],[charges($)]]&lt;=10000,"0-10K",IF(Table13[[#This Row],[charges($)]]&lt;=15000,"10k-15k",IF(Table13[[#This Row],[charges($)]]&gt;=20000,"20k+","15k-20k")))</f>
        <v>0-10K</v>
      </c>
    </row>
    <row r="1237" spans="1:10">
      <c r="A1237">
        <v>26</v>
      </c>
      <c r="B123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37" t="s">
        <v>9</v>
      </c>
      <c r="D1237">
        <v>31.065000000000001</v>
      </c>
      <c r="E1237" t="str">
        <f>IF(Table13[[#This Row],[bmi]]&lt;18.5,"under weight",IF(Table13[[#This Row],[bmi]]&lt;=24.9,"normal weight",IF(Table13[[#This Row],[bmi]]&lt;=29.9,"overweight","obesity")))</f>
        <v>obesity</v>
      </c>
      <c r="F1237">
        <v>0</v>
      </c>
      <c r="G1237" t="s">
        <v>10</v>
      </c>
      <c r="H1237" t="s">
        <v>12</v>
      </c>
      <c r="I1237">
        <v>2699.56835</v>
      </c>
      <c r="J1237" t="str">
        <f>IF(Table13[[#This Row],[charges($)]]&lt;=10000,"0-10K",IF(Table13[[#This Row],[charges($)]]&lt;=15000,"10k-15k",IF(Table13[[#This Row],[charges($)]]&gt;=20000,"20k+","15k-20k")))</f>
        <v>0-10K</v>
      </c>
    </row>
    <row r="1238" spans="1:10">
      <c r="A1238">
        <v>63</v>
      </c>
      <c r="B1238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238" t="s">
        <v>6</v>
      </c>
      <c r="D1238">
        <v>21.66</v>
      </c>
      <c r="E1238" t="str">
        <f>IF(Table13[[#This Row],[bmi]]&lt;18.5,"under weight",IF(Table13[[#This Row],[bmi]]&lt;=24.9,"normal weight",IF(Table13[[#This Row],[bmi]]&lt;=29.9,"overweight","obesity")))</f>
        <v>normal weight</v>
      </c>
      <c r="F1238">
        <v>0</v>
      </c>
      <c r="G1238" t="s">
        <v>10</v>
      </c>
      <c r="H1238" t="s">
        <v>13</v>
      </c>
      <c r="I1238">
        <v>14449.8544</v>
      </c>
      <c r="J1238" t="str">
        <f>IF(Table13[[#This Row],[charges($)]]&lt;=10000,"0-10K",IF(Table13[[#This Row],[charges($)]]&lt;=15000,"10k-15k",IF(Table13[[#This Row],[charges($)]]&gt;=20000,"20k+","15k-20k")))</f>
        <v>10k-15k</v>
      </c>
    </row>
    <row r="1239" spans="1:10">
      <c r="A1239">
        <v>58</v>
      </c>
      <c r="B123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239" t="s">
        <v>6</v>
      </c>
      <c r="D1239">
        <v>28.215</v>
      </c>
      <c r="E1239" t="str">
        <f>IF(Table13[[#This Row],[bmi]]&lt;18.5,"under weight",IF(Table13[[#This Row],[bmi]]&lt;=24.9,"normal weight",IF(Table13[[#This Row],[bmi]]&lt;=29.9,"overweight","obesity")))</f>
        <v>overweight</v>
      </c>
      <c r="F1239">
        <v>0</v>
      </c>
      <c r="G1239" t="s">
        <v>10</v>
      </c>
      <c r="H1239" t="s">
        <v>12</v>
      </c>
      <c r="I1239">
        <v>12224.350850000001</v>
      </c>
      <c r="J1239" t="str">
        <f>IF(Table13[[#This Row],[charges($)]]&lt;=10000,"0-10K",IF(Table13[[#This Row],[charges($)]]&lt;=15000,"10k-15k",IF(Table13[[#This Row],[charges($)]]&gt;=20000,"20k+","15k-20k")))</f>
        <v>10k-15k</v>
      </c>
    </row>
    <row r="1240" spans="1:10">
      <c r="A1240">
        <v>37</v>
      </c>
      <c r="B124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40" t="s">
        <v>9</v>
      </c>
      <c r="D1240">
        <v>22.704999999999998</v>
      </c>
      <c r="E1240" t="str">
        <f>IF(Table13[[#This Row],[bmi]]&lt;18.5,"under weight",IF(Table13[[#This Row],[bmi]]&lt;=24.9,"normal weight",IF(Table13[[#This Row],[bmi]]&lt;=29.9,"overweight","obesity")))</f>
        <v>normal weight</v>
      </c>
      <c r="F1240">
        <v>3</v>
      </c>
      <c r="G1240" t="s">
        <v>10</v>
      </c>
      <c r="H1240" t="s">
        <v>13</v>
      </c>
      <c r="I1240">
        <v>6985.50695</v>
      </c>
      <c r="J1240" t="str">
        <f>IF(Table13[[#This Row],[charges($)]]&lt;=10000,"0-10K",IF(Table13[[#This Row],[charges($)]]&lt;=15000,"10k-15k",IF(Table13[[#This Row],[charges($)]]&gt;=20000,"20k+","15k-20k")))</f>
        <v>0-10K</v>
      </c>
    </row>
    <row r="1241" spans="1:10">
      <c r="A1241">
        <v>25</v>
      </c>
      <c r="B124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41" t="s">
        <v>6</v>
      </c>
      <c r="D1241">
        <v>42.13</v>
      </c>
      <c r="E1241" t="str">
        <f>IF(Table13[[#This Row],[bmi]]&lt;18.5,"under weight",IF(Table13[[#This Row],[bmi]]&lt;=24.9,"normal weight",IF(Table13[[#This Row],[bmi]]&lt;=29.9,"overweight","obesity")))</f>
        <v>obesity</v>
      </c>
      <c r="F1241">
        <v>1</v>
      </c>
      <c r="G1241" t="s">
        <v>10</v>
      </c>
      <c r="H1241" t="s">
        <v>11</v>
      </c>
      <c r="I1241">
        <v>3238.4357</v>
      </c>
      <c r="J1241" t="str">
        <f>IF(Table13[[#This Row],[charges($)]]&lt;=10000,"0-10K",IF(Table13[[#This Row],[charges($)]]&lt;=15000,"10k-15k",IF(Table13[[#This Row],[charges($)]]&gt;=20000,"20k+","15k-20k")))</f>
        <v>0-10K</v>
      </c>
    </row>
    <row r="1242" spans="1:10">
      <c r="A1242">
        <v>52</v>
      </c>
      <c r="B1242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242" t="s">
        <v>9</v>
      </c>
      <c r="D1242">
        <v>41.8</v>
      </c>
      <c r="E1242" t="str">
        <f>IF(Table13[[#This Row],[bmi]]&lt;18.5,"under weight",IF(Table13[[#This Row],[bmi]]&lt;=24.9,"normal weight",IF(Table13[[#This Row],[bmi]]&lt;=29.9,"overweight","obesity")))</f>
        <v>obesity</v>
      </c>
      <c r="F1242">
        <v>2</v>
      </c>
      <c r="G1242" t="s">
        <v>7</v>
      </c>
      <c r="H1242" t="s">
        <v>11</v>
      </c>
      <c r="I1242">
        <v>47269.853999999999</v>
      </c>
      <c r="J1242" t="str">
        <f>IF(Table13[[#This Row],[charges($)]]&lt;=10000,"0-10K",IF(Table13[[#This Row],[charges($)]]&lt;=15000,"10k-15k",IF(Table13[[#This Row],[charges($)]]&gt;=20000,"20k+","15k-20k")))</f>
        <v>20k+</v>
      </c>
    </row>
    <row r="1243" spans="1:10">
      <c r="A1243">
        <v>64</v>
      </c>
      <c r="B1243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243" t="s">
        <v>9</v>
      </c>
      <c r="D1243">
        <v>36.96</v>
      </c>
      <c r="E1243" t="str">
        <f>IF(Table13[[#This Row],[bmi]]&lt;18.5,"under weight",IF(Table13[[#This Row],[bmi]]&lt;=24.9,"normal weight",IF(Table13[[#This Row],[bmi]]&lt;=29.9,"overweight","obesity")))</f>
        <v>obesity</v>
      </c>
      <c r="F1243">
        <v>2</v>
      </c>
      <c r="G1243" t="s">
        <v>7</v>
      </c>
      <c r="H1243" t="s">
        <v>11</v>
      </c>
      <c r="I1243">
        <v>49577.662400000001</v>
      </c>
      <c r="J1243" t="str">
        <f>IF(Table13[[#This Row],[charges($)]]&lt;=10000,"0-10K",IF(Table13[[#This Row],[charges($)]]&lt;=15000,"10k-15k",IF(Table13[[#This Row],[charges($)]]&gt;=20000,"20k+","15k-20k")))</f>
        <v>20k+</v>
      </c>
    </row>
    <row r="1244" spans="1:10">
      <c r="A1244">
        <v>22</v>
      </c>
      <c r="B124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44" t="s">
        <v>6</v>
      </c>
      <c r="D1244">
        <v>21.28</v>
      </c>
      <c r="E1244" t="str">
        <f>IF(Table13[[#This Row],[bmi]]&lt;18.5,"under weight",IF(Table13[[#This Row],[bmi]]&lt;=24.9,"normal weight",IF(Table13[[#This Row],[bmi]]&lt;=29.9,"overweight","obesity")))</f>
        <v>normal weight</v>
      </c>
      <c r="F1244">
        <v>3</v>
      </c>
      <c r="G1244" t="s">
        <v>10</v>
      </c>
      <c r="H1244" t="s">
        <v>12</v>
      </c>
      <c r="I1244">
        <v>4296.2712000000001</v>
      </c>
      <c r="J1244" t="str">
        <f>IF(Table13[[#This Row],[charges($)]]&lt;=10000,"0-10K",IF(Table13[[#This Row],[charges($)]]&lt;=15000,"10k-15k",IF(Table13[[#This Row],[charges($)]]&gt;=20000,"20k+","15k-20k")))</f>
        <v>0-10K</v>
      </c>
    </row>
    <row r="1245" spans="1:10">
      <c r="A1245">
        <v>28</v>
      </c>
      <c r="B1245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45" t="s">
        <v>6</v>
      </c>
      <c r="D1245">
        <v>33.11</v>
      </c>
      <c r="E1245" t="str">
        <f>IF(Table13[[#This Row],[bmi]]&lt;18.5,"under weight",IF(Table13[[#This Row],[bmi]]&lt;=24.9,"normal weight",IF(Table13[[#This Row],[bmi]]&lt;=29.9,"overweight","obesity")))</f>
        <v>obesity</v>
      </c>
      <c r="F1245">
        <v>0</v>
      </c>
      <c r="G1245" t="s">
        <v>10</v>
      </c>
      <c r="H1245" t="s">
        <v>11</v>
      </c>
      <c r="I1245">
        <v>3171.6149</v>
      </c>
      <c r="J1245" t="str">
        <f>IF(Table13[[#This Row],[charges($)]]&lt;=10000,"0-10K",IF(Table13[[#This Row],[charges($)]]&lt;=15000,"10k-15k",IF(Table13[[#This Row],[charges($)]]&gt;=20000,"20k+","15k-20k")))</f>
        <v>0-10K</v>
      </c>
    </row>
    <row r="1246" spans="1:10">
      <c r="A1246">
        <v>18</v>
      </c>
      <c r="B1246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246" t="s">
        <v>9</v>
      </c>
      <c r="D1246">
        <v>33.33</v>
      </c>
      <c r="E1246" t="str">
        <f>IF(Table13[[#This Row],[bmi]]&lt;18.5,"under weight",IF(Table13[[#This Row],[bmi]]&lt;=24.9,"normal weight",IF(Table13[[#This Row],[bmi]]&lt;=29.9,"overweight","obesity")))</f>
        <v>obesity</v>
      </c>
      <c r="F1246">
        <v>0</v>
      </c>
      <c r="G1246" t="s">
        <v>10</v>
      </c>
      <c r="H1246" t="s">
        <v>11</v>
      </c>
      <c r="I1246">
        <v>1135.9407000000001</v>
      </c>
      <c r="J1246" t="str">
        <f>IF(Table13[[#This Row],[charges($)]]&lt;=10000,"0-10K",IF(Table13[[#This Row],[charges($)]]&lt;=15000,"10k-15k",IF(Table13[[#This Row],[charges($)]]&gt;=20000,"20k+","15k-20k")))</f>
        <v>0-10K</v>
      </c>
    </row>
    <row r="1247" spans="1:10">
      <c r="A1247">
        <v>28</v>
      </c>
      <c r="B124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47" t="s">
        <v>9</v>
      </c>
      <c r="D1247">
        <v>24.3</v>
      </c>
      <c r="E1247" t="str">
        <f>IF(Table13[[#This Row],[bmi]]&lt;18.5,"under weight",IF(Table13[[#This Row],[bmi]]&lt;=24.9,"normal weight",IF(Table13[[#This Row],[bmi]]&lt;=29.9,"overweight","obesity")))</f>
        <v>normal weight</v>
      </c>
      <c r="F1247">
        <v>5</v>
      </c>
      <c r="G1247" t="s">
        <v>10</v>
      </c>
      <c r="H1247" t="s">
        <v>8</v>
      </c>
      <c r="I1247">
        <v>5615.3689999999997</v>
      </c>
      <c r="J1247" t="str">
        <f>IF(Table13[[#This Row],[charges($)]]&lt;=10000,"0-10K",IF(Table13[[#This Row],[charges($)]]&lt;=15000,"10k-15k",IF(Table13[[#This Row],[charges($)]]&gt;=20000,"20k+","15k-20k")))</f>
        <v>0-10K</v>
      </c>
    </row>
    <row r="1248" spans="1:10">
      <c r="A1248">
        <v>45</v>
      </c>
      <c r="B124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48" t="s">
        <v>6</v>
      </c>
      <c r="D1248">
        <v>25.7</v>
      </c>
      <c r="E1248" t="str">
        <f>IF(Table13[[#This Row],[bmi]]&lt;18.5,"under weight",IF(Table13[[#This Row],[bmi]]&lt;=24.9,"normal weight",IF(Table13[[#This Row],[bmi]]&lt;=29.9,"overweight","obesity")))</f>
        <v>overweight</v>
      </c>
      <c r="F1248">
        <v>3</v>
      </c>
      <c r="G1248" t="s">
        <v>10</v>
      </c>
      <c r="H1248" t="s">
        <v>8</v>
      </c>
      <c r="I1248">
        <v>9101.7980000000007</v>
      </c>
      <c r="J1248" t="str">
        <f>IF(Table13[[#This Row],[charges($)]]&lt;=10000,"0-10K",IF(Table13[[#This Row],[charges($)]]&lt;=15000,"10k-15k",IF(Table13[[#This Row],[charges($)]]&gt;=20000,"20k+","15k-20k")))</f>
        <v>0-10K</v>
      </c>
    </row>
    <row r="1249" spans="1:10">
      <c r="A1249">
        <v>33</v>
      </c>
      <c r="B124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49" t="s">
        <v>9</v>
      </c>
      <c r="D1249">
        <v>29.4</v>
      </c>
      <c r="E1249" t="str">
        <f>IF(Table13[[#This Row],[bmi]]&lt;18.5,"under weight",IF(Table13[[#This Row],[bmi]]&lt;=24.9,"normal weight",IF(Table13[[#This Row],[bmi]]&lt;=29.9,"overweight","obesity")))</f>
        <v>overweight</v>
      </c>
      <c r="F1249">
        <v>4</v>
      </c>
      <c r="G1249" t="s">
        <v>10</v>
      </c>
      <c r="H1249" t="s">
        <v>8</v>
      </c>
      <c r="I1249">
        <v>6059.1729999999998</v>
      </c>
      <c r="J1249" t="str">
        <f>IF(Table13[[#This Row],[charges($)]]&lt;=10000,"0-10K",IF(Table13[[#This Row],[charges($)]]&lt;=15000,"10k-15k",IF(Table13[[#This Row],[charges($)]]&gt;=20000,"20k+","15k-20k")))</f>
        <v>0-10K</v>
      </c>
    </row>
    <row r="1250" spans="1:10">
      <c r="A1250">
        <v>18</v>
      </c>
      <c r="B1250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250" t="s">
        <v>6</v>
      </c>
      <c r="D1250">
        <v>39.82</v>
      </c>
      <c r="E1250" t="str">
        <f>IF(Table13[[#This Row],[bmi]]&lt;18.5,"under weight",IF(Table13[[#This Row],[bmi]]&lt;=24.9,"normal weight",IF(Table13[[#This Row],[bmi]]&lt;=29.9,"overweight","obesity")))</f>
        <v>obesity</v>
      </c>
      <c r="F1250">
        <v>0</v>
      </c>
      <c r="G1250" t="s">
        <v>10</v>
      </c>
      <c r="H1250" t="s">
        <v>11</v>
      </c>
      <c r="I1250">
        <v>1633.9618</v>
      </c>
      <c r="J1250" t="str">
        <f>IF(Table13[[#This Row],[charges($)]]&lt;=10000,"0-10K",IF(Table13[[#This Row],[charges($)]]&lt;=15000,"10k-15k",IF(Table13[[#This Row],[charges($)]]&gt;=20000,"20k+","15k-20k")))</f>
        <v>0-10K</v>
      </c>
    </row>
    <row r="1251" spans="1:10">
      <c r="A1251">
        <v>32</v>
      </c>
      <c r="B125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51" t="s">
        <v>9</v>
      </c>
      <c r="D1251">
        <v>33.630000000000003</v>
      </c>
      <c r="E1251" t="str">
        <f>IF(Table13[[#This Row],[bmi]]&lt;18.5,"under weight",IF(Table13[[#This Row],[bmi]]&lt;=24.9,"normal weight",IF(Table13[[#This Row],[bmi]]&lt;=29.9,"overweight","obesity")))</f>
        <v>obesity</v>
      </c>
      <c r="F1251">
        <v>1</v>
      </c>
      <c r="G1251" t="s">
        <v>7</v>
      </c>
      <c r="H1251" t="s">
        <v>13</v>
      </c>
      <c r="I1251">
        <v>37607.527699999999</v>
      </c>
      <c r="J1251" t="str">
        <f>IF(Table13[[#This Row],[charges($)]]&lt;=10000,"0-10K",IF(Table13[[#This Row],[charges($)]]&lt;=15000,"10k-15k",IF(Table13[[#This Row],[charges($)]]&gt;=20000,"20k+","15k-20k")))</f>
        <v>20k+</v>
      </c>
    </row>
    <row r="1252" spans="1:10">
      <c r="A1252">
        <v>24</v>
      </c>
      <c r="B125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52" t="s">
        <v>9</v>
      </c>
      <c r="D1252">
        <v>29.83</v>
      </c>
      <c r="E1252" t="str">
        <f>IF(Table13[[#This Row],[bmi]]&lt;18.5,"under weight",IF(Table13[[#This Row],[bmi]]&lt;=24.9,"normal weight",IF(Table13[[#This Row],[bmi]]&lt;=29.9,"overweight","obesity")))</f>
        <v>overweight</v>
      </c>
      <c r="F1252">
        <v>0</v>
      </c>
      <c r="G1252" t="s">
        <v>7</v>
      </c>
      <c r="H1252" t="s">
        <v>13</v>
      </c>
      <c r="I1252">
        <v>18648.421699999999</v>
      </c>
      <c r="J1252" t="str">
        <f>IF(Table13[[#This Row],[charges($)]]&lt;=10000,"0-10K",IF(Table13[[#This Row],[charges($)]]&lt;=15000,"10k-15k",IF(Table13[[#This Row],[charges($)]]&gt;=20000,"20k+","15k-20k")))</f>
        <v>15k-20k</v>
      </c>
    </row>
    <row r="1253" spans="1:10">
      <c r="A1253">
        <v>19</v>
      </c>
      <c r="B1253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253" t="s">
        <v>9</v>
      </c>
      <c r="D1253">
        <v>19.8</v>
      </c>
      <c r="E1253" t="str">
        <f>IF(Table13[[#This Row],[bmi]]&lt;18.5,"under weight",IF(Table13[[#This Row],[bmi]]&lt;=24.9,"normal weight",IF(Table13[[#This Row],[bmi]]&lt;=29.9,"overweight","obesity")))</f>
        <v>normal weight</v>
      </c>
      <c r="F1253">
        <v>0</v>
      </c>
      <c r="G1253" t="s">
        <v>10</v>
      </c>
      <c r="H1253" t="s">
        <v>8</v>
      </c>
      <c r="I1253">
        <v>1241.5650000000001</v>
      </c>
      <c r="J1253" t="str">
        <f>IF(Table13[[#This Row],[charges($)]]&lt;=10000,"0-10K",IF(Table13[[#This Row],[charges($)]]&lt;=15000,"10k-15k",IF(Table13[[#This Row],[charges($)]]&gt;=20000,"20k+","15k-20k")))</f>
        <v>0-10K</v>
      </c>
    </row>
    <row r="1254" spans="1:10">
      <c r="A1254">
        <v>20</v>
      </c>
      <c r="B1254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254" t="s">
        <v>9</v>
      </c>
      <c r="D1254">
        <v>27.3</v>
      </c>
      <c r="E1254" t="str">
        <f>IF(Table13[[#This Row],[bmi]]&lt;18.5,"under weight",IF(Table13[[#This Row],[bmi]]&lt;=24.9,"normal weight",IF(Table13[[#This Row],[bmi]]&lt;=29.9,"overweight","obesity")))</f>
        <v>overweight</v>
      </c>
      <c r="F1254">
        <v>0</v>
      </c>
      <c r="G1254" t="s">
        <v>7</v>
      </c>
      <c r="H1254" t="s">
        <v>8</v>
      </c>
      <c r="I1254">
        <v>16232.847</v>
      </c>
      <c r="J1254" t="str">
        <f>IF(Table13[[#This Row],[charges($)]]&lt;=10000,"0-10K",IF(Table13[[#This Row],[charges($)]]&lt;=15000,"10k-15k",IF(Table13[[#This Row],[charges($)]]&gt;=20000,"20k+","15k-20k")))</f>
        <v>15k-20k</v>
      </c>
    </row>
    <row r="1255" spans="1:10">
      <c r="A1255">
        <v>40</v>
      </c>
      <c r="B125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55" t="s">
        <v>6</v>
      </c>
      <c r="D1255">
        <v>29.3</v>
      </c>
      <c r="E1255" t="str">
        <f>IF(Table13[[#This Row],[bmi]]&lt;18.5,"under weight",IF(Table13[[#This Row],[bmi]]&lt;=24.9,"normal weight",IF(Table13[[#This Row],[bmi]]&lt;=29.9,"overweight","obesity")))</f>
        <v>overweight</v>
      </c>
      <c r="F1255">
        <v>4</v>
      </c>
      <c r="G1255" t="s">
        <v>10</v>
      </c>
      <c r="H1255" t="s">
        <v>8</v>
      </c>
      <c r="I1255">
        <v>15828.82173</v>
      </c>
      <c r="J1255" t="str">
        <f>IF(Table13[[#This Row],[charges($)]]&lt;=10000,"0-10K",IF(Table13[[#This Row],[charges($)]]&lt;=15000,"10k-15k",IF(Table13[[#This Row],[charges($)]]&gt;=20000,"20k+","15k-20k")))</f>
        <v>15k-20k</v>
      </c>
    </row>
    <row r="1256" spans="1:10">
      <c r="A1256">
        <v>34</v>
      </c>
      <c r="B125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56" t="s">
        <v>6</v>
      </c>
      <c r="D1256">
        <v>27.72</v>
      </c>
      <c r="E1256" t="str">
        <f>IF(Table13[[#This Row],[bmi]]&lt;18.5,"under weight",IF(Table13[[#This Row],[bmi]]&lt;=24.9,"normal weight",IF(Table13[[#This Row],[bmi]]&lt;=29.9,"overweight","obesity")))</f>
        <v>overweight</v>
      </c>
      <c r="F1256">
        <v>0</v>
      </c>
      <c r="G1256" t="s">
        <v>10</v>
      </c>
      <c r="H1256" t="s">
        <v>11</v>
      </c>
      <c r="I1256">
        <v>4415.1588000000002</v>
      </c>
      <c r="J1256" t="str">
        <f>IF(Table13[[#This Row],[charges($)]]&lt;=10000,"0-10K",IF(Table13[[#This Row],[charges($)]]&lt;=15000,"10k-15k",IF(Table13[[#This Row],[charges($)]]&gt;=20000,"20k+","15k-20k")))</f>
        <v>0-10K</v>
      </c>
    </row>
    <row r="1257" spans="1:10">
      <c r="A1257">
        <v>42</v>
      </c>
      <c r="B125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57" t="s">
        <v>6</v>
      </c>
      <c r="D1257">
        <v>37.9</v>
      </c>
      <c r="E1257" t="str">
        <f>IF(Table13[[#This Row],[bmi]]&lt;18.5,"under weight",IF(Table13[[#This Row],[bmi]]&lt;=24.9,"normal weight",IF(Table13[[#This Row],[bmi]]&lt;=29.9,"overweight","obesity")))</f>
        <v>obesity</v>
      </c>
      <c r="F1257">
        <v>0</v>
      </c>
      <c r="G1257" t="s">
        <v>10</v>
      </c>
      <c r="H1257" t="s">
        <v>8</v>
      </c>
      <c r="I1257">
        <v>6474.0129999999999</v>
      </c>
      <c r="J1257" t="str">
        <f>IF(Table13[[#This Row],[charges($)]]&lt;=10000,"0-10K",IF(Table13[[#This Row],[charges($)]]&lt;=15000,"10k-15k",IF(Table13[[#This Row],[charges($)]]&gt;=20000,"20k+","15k-20k")))</f>
        <v>0-10K</v>
      </c>
    </row>
    <row r="1258" spans="1:10">
      <c r="A1258">
        <v>51</v>
      </c>
      <c r="B125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258" t="s">
        <v>6</v>
      </c>
      <c r="D1258">
        <v>36.384999999999998</v>
      </c>
      <c r="E1258" t="str">
        <f>IF(Table13[[#This Row],[bmi]]&lt;18.5,"under weight",IF(Table13[[#This Row],[bmi]]&lt;=24.9,"normal weight",IF(Table13[[#This Row],[bmi]]&lt;=29.9,"overweight","obesity")))</f>
        <v>obesity</v>
      </c>
      <c r="F1258">
        <v>3</v>
      </c>
      <c r="G1258" t="s">
        <v>10</v>
      </c>
      <c r="H1258" t="s">
        <v>12</v>
      </c>
      <c r="I1258">
        <v>11436.738149999999</v>
      </c>
      <c r="J1258" t="str">
        <f>IF(Table13[[#This Row],[charges($)]]&lt;=10000,"0-10K",IF(Table13[[#This Row],[charges($)]]&lt;=15000,"10k-15k",IF(Table13[[#This Row],[charges($)]]&gt;=20000,"20k+","15k-20k")))</f>
        <v>10k-15k</v>
      </c>
    </row>
    <row r="1259" spans="1:10">
      <c r="A1259">
        <v>54</v>
      </c>
      <c r="B125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259" t="s">
        <v>6</v>
      </c>
      <c r="D1259">
        <v>27.645</v>
      </c>
      <c r="E1259" t="str">
        <f>IF(Table13[[#This Row],[bmi]]&lt;18.5,"under weight",IF(Table13[[#This Row],[bmi]]&lt;=24.9,"normal weight",IF(Table13[[#This Row],[bmi]]&lt;=29.9,"overweight","obesity")))</f>
        <v>overweight</v>
      </c>
      <c r="F1259">
        <v>1</v>
      </c>
      <c r="G1259" t="s">
        <v>10</v>
      </c>
      <c r="H1259" t="s">
        <v>12</v>
      </c>
      <c r="I1259">
        <v>11305.93455</v>
      </c>
      <c r="J1259" t="str">
        <f>IF(Table13[[#This Row],[charges($)]]&lt;=10000,"0-10K",IF(Table13[[#This Row],[charges($)]]&lt;=15000,"10k-15k",IF(Table13[[#This Row],[charges($)]]&gt;=20000,"20k+","15k-20k")))</f>
        <v>10k-15k</v>
      </c>
    </row>
    <row r="1260" spans="1:10">
      <c r="A1260">
        <v>55</v>
      </c>
      <c r="B1260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260" t="s">
        <v>9</v>
      </c>
      <c r="D1260">
        <v>37.715000000000003</v>
      </c>
      <c r="E1260" t="str">
        <f>IF(Table13[[#This Row],[bmi]]&lt;18.5,"under weight",IF(Table13[[#This Row],[bmi]]&lt;=24.9,"normal weight",IF(Table13[[#This Row],[bmi]]&lt;=29.9,"overweight","obesity")))</f>
        <v>obesity</v>
      </c>
      <c r="F1260">
        <v>3</v>
      </c>
      <c r="G1260" t="s">
        <v>10</v>
      </c>
      <c r="H1260" t="s">
        <v>12</v>
      </c>
      <c r="I1260">
        <v>30063.580549999999</v>
      </c>
      <c r="J1260" t="str">
        <f>IF(Table13[[#This Row],[charges($)]]&lt;=10000,"0-10K",IF(Table13[[#This Row],[charges($)]]&lt;=15000,"10k-15k",IF(Table13[[#This Row],[charges($)]]&gt;=20000,"20k+","15k-20k")))</f>
        <v>20k+</v>
      </c>
    </row>
    <row r="1261" spans="1:10">
      <c r="A1261">
        <v>52</v>
      </c>
      <c r="B126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261" t="s">
        <v>6</v>
      </c>
      <c r="D1261">
        <v>23.18</v>
      </c>
      <c r="E1261" t="str">
        <f>IF(Table13[[#This Row],[bmi]]&lt;18.5,"under weight",IF(Table13[[#This Row],[bmi]]&lt;=24.9,"normal weight",IF(Table13[[#This Row],[bmi]]&lt;=29.9,"overweight","obesity")))</f>
        <v>normal weight</v>
      </c>
      <c r="F1261">
        <v>0</v>
      </c>
      <c r="G1261" t="s">
        <v>10</v>
      </c>
      <c r="H1261" t="s">
        <v>13</v>
      </c>
      <c r="I1261">
        <v>10197.772199999999</v>
      </c>
      <c r="J1261" t="str">
        <f>IF(Table13[[#This Row],[charges($)]]&lt;=10000,"0-10K",IF(Table13[[#This Row],[charges($)]]&lt;=15000,"10k-15k",IF(Table13[[#This Row],[charges($)]]&gt;=20000,"20k+","15k-20k")))</f>
        <v>10k-15k</v>
      </c>
    </row>
    <row r="1262" spans="1:10">
      <c r="A1262">
        <v>32</v>
      </c>
      <c r="B126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62" t="s">
        <v>6</v>
      </c>
      <c r="D1262">
        <v>20.52</v>
      </c>
      <c r="E1262" t="str">
        <f>IF(Table13[[#This Row],[bmi]]&lt;18.5,"under weight",IF(Table13[[#This Row],[bmi]]&lt;=24.9,"normal weight",IF(Table13[[#This Row],[bmi]]&lt;=29.9,"overweight","obesity")))</f>
        <v>normal weight</v>
      </c>
      <c r="F1262">
        <v>0</v>
      </c>
      <c r="G1262" t="s">
        <v>10</v>
      </c>
      <c r="H1262" t="s">
        <v>13</v>
      </c>
      <c r="I1262">
        <v>4544.2348000000002</v>
      </c>
      <c r="J1262" t="str">
        <f>IF(Table13[[#This Row],[charges($)]]&lt;=10000,"0-10K",IF(Table13[[#This Row],[charges($)]]&lt;=15000,"10k-15k",IF(Table13[[#This Row],[charges($)]]&gt;=20000,"20k+","15k-20k")))</f>
        <v>0-10K</v>
      </c>
    </row>
    <row r="1263" spans="1:10">
      <c r="A1263">
        <v>28</v>
      </c>
      <c r="B126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63" t="s">
        <v>9</v>
      </c>
      <c r="D1263">
        <v>37.1</v>
      </c>
      <c r="E1263" t="str">
        <f>IF(Table13[[#This Row],[bmi]]&lt;18.5,"under weight",IF(Table13[[#This Row],[bmi]]&lt;=24.9,"normal weight",IF(Table13[[#This Row],[bmi]]&lt;=29.9,"overweight","obesity")))</f>
        <v>obesity</v>
      </c>
      <c r="F1263">
        <v>1</v>
      </c>
      <c r="G1263" t="s">
        <v>10</v>
      </c>
      <c r="H1263" t="s">
        <v>8</v>
      </c>
      <c r="I1263">
        <v>3277.1610000000001</v>
      </c>
      <c r="J1263" t="str">
        <f>IF(Table13[[#This Row],[charges($)]]&lt;=10000,"0-10K",IF(Table13[[#This Row],[charges($)]]&lt;=15000,"10k-15k",IF(Table13[[#This Row],[charges($)]]&gt;=20000,"20k+","15k-20k")))</f>
        <v>0-10K</v>
      </c>
    </row>
    <row r="1264" spans="1:10">
      <c r="A1264">
        <v>41</v>
      </c>
      <c r="B126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64" t="s">
        <v>6</v>
      </c>
      <c r="D1264">
        <v>28.05</v>
      </c>
      <c r="E1264" t="str">
        <f>IF(Table13[[#This Row],[bmi]]&lt;18.5,"under weight",IF(Table13[[#This Row],[bmi]]&lt;=24.9,"normal weight",IF(Table13[[#This Row],[bmi]]&lt;=29.9,"overweight","obesity")))</f>
        <v>overweight</v>
      </c>
      <c r="F1264">
        <v>1</v>
      </c>
      <c r="G1264" t="s">
        <v>10</v>
      </c>
      <c r="H1264" t="s">
        <v>11</v>
      </c>
      <c r="I1264">
        <v>6770.1925000000001</v>
      </c>
      <c r="J1264" t="str">
        <f>IF(Table13[[#This Row],[charges($)]]&lt;=10000,"0-10K",IF(Table13[[#This Row],[charges($)]]&lt;=15000,"10k-15k",IF(Table13[[#This Row],[charges($)]]&gt;=20000,"20k+","15k-20k")))</f>
        <v>0-10K</v>
      </c>
    </row>
    <row r="1265" spans="1:10">
      <c r="A1265">
        <v>43</v>
      </c>
      <c r="B126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65" t="s">
        <v>6</v>
      </c>
      <c r="D1265">
        <v>29.9</v>
      </c>
      <c r="E1265" t="str">
        <f>IF(Table13[[#This Row],[bmi]]&lt;18.5,"under weight",IF(Table13[[#This Row],[bmi]]&lt;=24.9,"normal weight",IF(Table13[[#This Row],[bmi]]&lt;=29.9,"overweight","obesity")))</f>
        <v>overweight</v>
      </c>
      <c r="F1265">
        <v>1</v>
      </c>
      <c r="G1265" t="s">
        <v>10</v>
      </c>
      <c r="H1265" t="s">
        <v>8</v>
      </c>
      <c r="I1265">
        <v>7337.7479999999996</v>
      </c>
      <c r="J1265" t="str">
        <f>IF(Table13[[#This Row],[charges($)]]&lt;=10000,"0-10K",IF(Table13[[#This Row],[charges($)]]&lt;=15000,"10k-15k",IF(Table13[[#This Row],[charges($)]]&gt;=20000,"20k+","15k-20k")))</f>
        <v>0-10K</v>
      </c>
    </row>
    <row r="1266" spans="1:10">
      <c r="A1266">
        <v>49</v>
      </c>
      <c r="B126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66" t="s">
        <v>6</v>
      </c>
      <c r="D1266">
        <v>33.344999999999999</v>
      </c>
      <c r="E1266" t="str">
        <f>IF(Table13[[#This Row],[bmi]]&lt;18.5,"under weight",IF(Table13[[#This Row],[bmi]]&lt;=24.9,"normal weight",IF(Table13[[#This Row],[bmi]]&lt;=29.9,"overweight","obesity")))</f>
        <v>obesity</v>
      </c>
      <c r="F1266">
        <v>2</v>
      </c>
      <c r="G1266" t="s">
        <v>10</v>
      </c>
      <c r="H1266" t="s">
        <v>13</v>
      </c>
      <c r="I1266">
        <v>10370.912549999999</v>
      </c>
      <c r="J1266" t="str">
        <f>IF(Table13[[#This Row],[charges($)]]&lt;=10000,"0-10K",IF(Table13[[#This Row],[charges($)]]&lt;=15000,"10k-15k",IF(Table13[[#This Row],[charges($)]]&gt;=20000,"20k+","15k-20k")))</f>
        <v>10k-15k</v>
      </c>
    </row>
    <row r="1267" spans="1:10">
      <c r="A1267">
        <v>64</v>
      </c>
      <c r="B1267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267" t="s">
        <v>9</v>
      </c>
      <c r="D1267">
        <v>23.76</v>
      </c>
      <c r="E1267" t="str">
        <f>IF(Table13[[#This Row],[bmi]]&lt;18.5,"under weight",IF(Table13[[#This Row],[bmi]]&lt;=24.9,"normal weight",IF(Table13[[#This Row],[bmi]]&lt;=29.9,"overweight","obesity")))</f>
        <v>normal weight</v>
      </c>
      <c r="F1267">
        <v>0</v>
      </c>
      <c r="G1267" t="s">
        <v>7</v>
      </c>
      <c r="H1267" t="s">
        <v>11</v>
      </c>
      <c r="I1267">
        <v>26926.5144</v>
      </c>
      <c r="J1267" t="str">
        <f>IF(Table13[[#This Row],[charges($)]]&lt;=10000,"0-10K",IF(Table13[[#This Row],[charges($)]]&lt;=15000,"10k-15k",IF(Table13[[#This Row],[charges($)]]&gt;=20000,"20k+","15k-20k")))</f>
        <v>20k+</v>
      </c>
    </row>
    <row r="1268" spans="1:10">
      <c r="A1268">
        <v>55</v>
      </c>
      <c r="B1268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268" t="s">
        <v>6</v>
      </c>
      <c r="D1268">
        <v>30.5</v>
      </c>
      <c r="E1268" t="str">
        <f>IF(Table13[[#This Row],[bmi]]&lt;18.5,"under weight",IF(Table13[[#This Row],[bmi]]&lt;=24.9,"normal weight",IF(Table13[[#This Row],[bmi]]&lt;=29.9,"overweight","obesity")))</f>
        <v>obesity</v>
      </c>
      <c r="F1268">
        <v>0</v>
      </c>
      <c r="G1268" t="s">
        <v>10</v>
      </c>
      <c r="H1268" t="s">
        <v>8</v>
      </c>
      <c r="I1268">
        <v>10704.47</v>
      </c>
      <c r="J1268" t="str">
        <f>IF(Table13[[#This Row],[charges($)]]&lt;=10000,"0-10K",IF(Table13[[#This Row],[charges($)]]&lt;=15000,"10k-15k",IF(Table13[[#This Row],[charges($)]]&gt;=20000,"20k+","15k-20k")))</f>
        <v>10k-15k</v>
      </c>
    </row>
    <row r="1269" spans="1:10">
      <c r="A1269">
        <v>24</v>
      </c>
      <c r="B126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69" t="s">
        <v>9</v>
      </c>
      <c r="D1269">
        <v>31.065000000000001</v>
      </c>
      <c r="E1269" t="str">
        <f>IF(Table13[[#This Row],[bmi]]&lt;18.5,"under weight",IF(Table13[[#This Row],[bmi]]&lt;=24.9,"normal weight",IF(Table13[[#This Row],[bmi]]&lt;=29.9,"overweight","obesity")))</f>
        <v>obesity</v>
      </c>
      <c r="F1269">
        <v>0</v>
      </c>
      <c r="G1269" t="s">
        <v>7</v>
      </c>
      <c r="H1269" t="s">
        <v>13</v>
      </c>
      <c r="I1269">
        <v>34254.053350000002</v>
      </c>
      <c r="J1269" t="str">
        <f>IF(Table13[[#This Row],[charges($)]]&lt;=10000,"0-10K",IF(Table13[[#This Row],[charges($)]]&lt;=15000,"10k-15k",IF(Table13[[#This Row],[charges($)]]&gt;=20000,"20k+","15k-20k")))</f>
        <v>20k+</v>
      </c>
    </row>
    <row r="1270" spans="1:10">
      <c r="A1270">
        <v>20</v>
      </c>
      <c r="B1270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270" t="s">
        <v>6</v>
      </c>
      <c r="D1270">
        <v>33.299999999999997</v>
      </c>
      <c r="E1270" t="str">
        <f>IF(Table13[[#This Row],[bmi]]&lt;18.5,"under weight",IF(Table13[[#This Row],[bmi]]&lt;=24.9,"normal weight",IF(Table13[[#This Row],[bmi]]&lt;=29.9,"overweight","obesity")))</f>
        <v>obesity</v>
      </c>
      <c r="F1270">
        <v>0</v>
      </c>
      <c r="G1270" t="s">
        <v>10</v>
      </c>
      <c r="H1270" t="s">
        <v>8</v>
      </c>
      <c r="I1270">
        <v>1880.4870000000001</v>
      </c>
      <c r="J1270" t="str">
        <f>IF(Table13[[#This Row],[charges($)]]&lt;=10000,"0-10K",IF(Table13[[#This Row],[charges($)]]&lt;=15000,"10k-15k",IF(Table13[[#This Row],[charges($)]]&gt;=20000,"20k+","15k-20k")))</f>
        <v>0-10K</v>
      </c>
    </row>
    <row r="1271" spans="1:10">
      <c r="A1271">
        <v>45</v>
      </c>
      <c r="B127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71" t="s">
        <v>9</v>
      </c>
      <c r="D1271">
        <v>27.5</v>
      </c>
      <c r="E1271" t="str">
        <f>IF(Table13[[#This Row],[bmi]]&lt;18.5,"under weight",IF(Table13[[#This Row],[bmi]]&lt;=24.9,"normal weight",IF(Table13[[#This Row],[bmi]]&lt;=29.9,"overweight","obesity")))</f>
        <v>overweight</v>
      </c>
      <c r="F1271">
        <v>3</v>
      </c>
      <c r="G1271" t="s">
        <v>10</v>
      </c>
      <c r="H1271" t="s">
        <v>8</v>
      </c>
      <c r="I1271">
        <v>8615.2999999999993</v>
      </c>
      <c r="J1271" t="str">
        <f>IF(Table13[[#This Row],[charges($)]]&lt;=10000,"0-10K",IF(Table13[[#This Row],[charges($)]]&lt;=15000,"10k-15k",IF(Table13[[#This Row],[charges($)]]&gt;=20000,"20k+","15k-20k")))</f>
        <v>0-10K</v>
      </c>
    </row>
    <row r="1272" spans="1:10">
      <c r="A1272">
        <v>26</v>
      </c>
      <c r="B1272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72" t="s">
        <v>9</v>
      </c>
      <c r="D1272">
        <v>33.914999999999999</v>
      </c>
      <c r="E1272" t="str">
        <f>IF(Table13[[#This Row],[bmi]]&lt;18.5,"under weight",IF(Table13[[#This Row],[bmi]]&lt;=24.9,"normal weight",IF(Table13[[#This Row],[bmi]]&lt;=29.9,"overweight","obesity")))</f>
        <v>obesity</v>
      </c>
      <c r="F1272">
        <v>1</v>
      </c>
      <c r="G1272" t="s">
        <v>10</v>
      </c>
      <c r="H1272" t="s">
        <v>12</v>
      </c>
      <c r="I1272">
        <v>3292.5298499999999</v>
      </c>
      <c r="J1272" t="str">
        <f>IF(Table13[[#This Row],[charges($)]]&lt;=10000,"0-10K",IF(Table13[[#This Row],[charges($)]]&lt;=15000,"10k-15k",IF(Table13[[#This Row],[charges($)]]&gt;=20000,"20k+","15k-20k")))</f>
        <v>0-10K</v>
      </c>
    </row>
    <row r="1273" spans="1:10">
      <c r="A1273">
        <v>25</v>
      </c>
      <c r="B127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73" t="s">
        <v>6</v>
      </c>
      <c r="D1273">
        <v>34.484999999999999</v>
      </c>
      <c r="E1273" t="str">
        <f>IF(Table13[[#This Row],[bmi]]&lt;18.5,"under weight",IF(Table13[[#This Row],[bmi]]&lt;=24.9,"normal weight",IF(Table13[[#This Row],[bmi]]&lt;=29.9,"overweight","obesity")))</f>
        <v>obesity</v>
      </c>
      <c r="F1273">
        <v>0</v>
      </c>
      <c r="G1273" t="s">
        <v>10</v>
      </c>
      <c r="H1273" t="s">
        <v>12</v>
      </c>
      <c r="I1273">
        <v>3021.80915</v>
      </c>
      <c r="J1273" t="str">
        <f>IF(Table13[[#This Row],[charges($)]]&lt;=10000,"0-10K",IF(Table13[[#This Row],[charges($)]]&lt;=15000,"10k-15k",IF(Table13[[#This Row],[charges($)]]&gt;=20000,"20k+","15k-20k")))</f>
        <v>0-10K</v>
      </c>
    </row>
    <row r="1274" spans="1:10">
      <c r="A1274">
        <v>43</v>
      </c>
      <c r="B1274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74" t="s">
        <v>9</v>
      </c>
      <c r="D1274">
        <v>25.52</v>
      </c>
      <c r="E1274" t="str">
        <f>IF(Table13[[#This Row],[bmi]]&lt;18.5,"under weight",IF(Table13[[#This Row],[bmi]]&lt;=24.9,"normal weight",IF(Table13[[#This Row],[bmi]]&lt;=29.9,"overweight","obesity")))</f>
        <v>overweight</v>
      </c>
      <c r="F1274">
        <v>5</v>
      </c>
      <c r="G1274" t="s">
        <v>10</v>
      </c>
      <c r="H1274" t="s">
        <v>11</v>
      </c>
      <c r="I1274">
        <v>14478.33015</v>
      </c>
      <c r="J1274" t="str">
        <f>IF(Table13[[#This Row],[charges($)]]&lt;=10000,"0-10K",IF(Table13[[#This Row],[charges($)]]&lt;=15000,"10k-15k",IF(Table13[[#This Row],[charges($)]]&gt;=20000,"20k+","15k-20k")))</f>
        <v>10k-15k</v>
      </c>
    </row>
    <row r="1275" spans="1:10">
      <c r="A1275">
        <v>35</v>
      </c>
      <c r="B1275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75" t="s">
        <v>9</v>
      </c>
      <c r="D1275">
        <v>27.61</v>
      </c>
      <c r="E1275" t="str">
        <f>IF(Table13[[#This Row],[bmi]]&lt;18.5,"under weight",IF(Table13[[#This Row],[bmi]]&lt;=24.9,"normal weight",IF(Table13[[#This Row],[bmi]]&lt;=29.9,"overweight","obesity")))</f>
        <v>overweight</v>
      </c>
      <c r="F1275">
        <v>1</v>
      </c>
      <c r="G1275" t="s">
        <v>10</v>
      </c>
      <c r="H1275" t="s">
        <v>11</v>
      </c>
      <c r="I1275">
        <v>4747.0528999999997</v>
      </c>
      <c r="J1275" t="str">
        <f>IF(Table13[[#This Row],[charges($)]]&lt;=10000,"0-10K",IF(Table13[[#This Row],[charges($)]]&lt;=15000,"10k-15k",IF(Table13[[#This Row],[charges($)]]&gt;=20000,"20k+","15k-20k")))</f>
        <v>0-10K</v>
      </c>
    </row>
    <row r="1276" spans="1:10">
      <c r="A1276">
        <v>26</v>
      </c>
      <c r="B127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76" t="s">
        <v>9</v>
      </c>
      <c r="D1276">
        <v>27.06</v>
      </c>
      <c r="E1276" t="str">
        <f>IF(Table13[[#This Row],[bmi]]&lt;18.5,"under weight",IF(Table13[[#This Row],[bmi]]&lt;=24.9,"normal weight",IF(Table13[[#This Row],[bmi]]&lt;=29.9,"overweight","obesity")))</f>
        <v>overweight</v>
      </c>
      <c r="F1276">
        <v>0</v>
      </c>
      <c r="G1276" t="s">
        <v>7</v>
      </c>
      <c r="H1276" t="s">
        <v>11</v>
      </c>
      <c r="I1276">
        <v>17043.341400000001</v>
      </c>
      <c r="J1276" t="str">
        <f>IF(Table13[[#This Row],[charges($)]]&lt;=10000,"0-10K",IF(Table13[[#This Row],[charges($)]]&lt;=15000,"10k-15k",IF(Table13[[#This Row],[charges($)]]&gt;=20000,"20k+","15k-20k")))</f>
        <v>15k-20k</v>
      </c>
    </row>
    <row r="1277" spans="1:10">
      <c r="A1277">
        <v>57</v>
      </c>
      <c r="B1277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277" t="s">
        <v>9</v>
      </c>
      <c r="D1277">
        <v>23.7</v>
      </c>
      <c r="E1277" t="str">
        <f>IF(Table13[[#This Row],[bmi]]&lt;18.5,"under weight",IF(Table13[[#This Row],[bmi]]&lt;=24.9,"normal weight",IF(Table13[[#This Row],[bmi]]&lt;=29.9,"overweight","obesity")))</f>
        <v>normal weight</v>
      </c>
      <c r="F1277">
        <v>0</v>
      </c>
      <c r="G1277" t="s">
        <v>10</v>
      </c>
      <c r="H1277" t="s">
        <v>8</v>
      </c>
      <c r="I1277">
        <v>10959.33</v>
      </c>
      <c r="J1277" t="str">
        <f>IF(Table13[[#This Row],[charges($)]]&lt;=10000,"0-10K",IF(Table13[[#This Row],[charges($)]]&lt;=15000,"10k-15k",IF(Table13[[#This Row],[charges($)]]&gt;=20000,"20k+","15k-20k")))</f>
        <v>10k-15k</v>
      </c>
    </row>
    <row r="1278" spans="1:10">
      <c r="A1278">
        <v>22</v>
      </c>
      <c r="B127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78" t="s">
        <v>6</v>
      </c>
      <c r="D1278">
        <v>30.4</v>
      </c>
      <c r="E1278" t="str">
        <f>IF(Table13[[#This Row],[bmi]]&lt;18.5,"under weight",IF(Table13[[#This Row],[bmi]]&lt;=24.9,"normal weight",IF(Table13[[#This Row],[bmi]]&lt;=29.9,"overweight","obesity")))</f>
        <v>obesity</v>
      </c>
      <c r="F1278">
        <v>0</v>
      </c>
      <c r="G1278" t="s">
        <v>10</v>
      </c>
      <c r="H1278" t="s">
        <v>13</v>
      </c>
      <c r="I1278">
        <v>2741.9479999999999</v>
      </c>
      <c r="J1278" t="str">
        <f>IF(Table13[[#This Row],[charges($)]]&lt;=10000,"0-10K",IF(Table13[[#This Row],[charges($)]]&lt;=15000,"10k-15k",IF(Table13[[#This Row],[charges($)]]&gt;=20000,"20k+","15k-20k")))</f>
        <v>0-10K</v>
      </c>
    </row>
    <row r="1279" spans="1:10">
      <c r="A1279">
        <v>32</v>
      </c>
      <c r="B127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79" t="s">
        <v>6</v>
      </c>
      <c r="D1279">
        <v>29.734999999999999</v>
      </c>
      <c r="E1279" t="str">
        <f>IF(Table13[[#This Row],[bmi]]&lt;18.5,"under weight",IF(Table13[[#This Row],[bmi]]&lt;=24.9,"normal weight",IF(Table13[[#This Row],[bmi]]&lt;=29.9,"overweight","obesity")))</f>
        <v>overweight</v>
      </c>
      <c r="F1279">
        <v>0</v>
      </c>
      <c r="G1279" t="s">
        <v>10</v>
      </c>
      <c r="H1279" t="s">
        <v>12</v>
      </c>
      <c r="I1279">
        <v>4357.0436499999996</v>
      </c>
      <c r="J1279" t="str">
        <f>IF(Table13[[#This Row],[charges($)]]&lt;=10000,"0-10K",IF(Table13[[#This Row],[charges($)]]&lt;=15000,"10k-15k",IF(Table13[[#This Row],[charges($)]]&gt;=20000,"20k+","15k-20k")))</f>
        <v>0-10K</v>
      </c>
    </row>
    <row r="1280" spans="1:10">
      <c r="A1280">
        <v>39</v>
      </c>
      <c r="B128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80" t="s">
        <v>9</v>
      </c>
      <c r="D1280">
        <v>29.925000000000001</v>
      </c>
      <c r="E1280" t="str">
        <f>IF(Table13[[#This Row],[bmi]]&lt;18.5,"under weight",IF(Table13[[#This Row],[bmi]]&lt;=24.9,"normal weight",IF(Table13[[#This Row],[bmi]]&lt;=29.9,"overweight","obesity")))</f>
        <v>obesity</v>
      </c>
      <c r="F1280">
        <v>1</v>
      </c>
      <c r="G1280" t="s">
        <v>7</v>
      </c>
      <c r="H1280" t="s">
        <v>13</v>
      </c>
      <c r="I1280">
        <v>22462.043750000001</v>
      </c>
      <c r="J1280" t="str">
        <f>IF(Table13[[#This Row],[charges($)]]&lt;=10000,"0-10K",IF(Table13[[#This Row],[charges($)]]&lt;=15000,"10k-15k",IF(Table13[[#This Row],[charges($)]]&gt;=20000,"20k+","15k-20k")))</f>
        <v>20k+</v>
      </c>
    </row>
    <row r="1281" spans="1:10">
      <c r="A1281">
        <v>25</v>
      </c>
      <c r="B1281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81" t="s">
        <v>6</v>
      </c>
      <c r="D1281">
        <v>26.79</v>
      </c>
      <c r="E1281" t="str">
        <f>IF(Table13[[#This Row],[bmi]]&lt;18.5,"under weight",IF(Table13[[#This Row],[bmi]]&lt;=24.9,"normal weight",IF(Table13[[#This Row],[bmi]]&lt;=29.9,"overweight","obesity")))</f>
        <v>overweight</v>
      </c>
      <c r="F1281">
        <v>2</v>
      </c>
      <c r="G1281" t="s">
        <v>10</v>
      </c>
      <c r="H1281" t="s">
        <v>12</v>
      </c>
      <c r="I1281">
        <v>4189.1130999999996</v>
      </c>
      <c r="J1281" t="str">
        <f>IF(Table13[[#This Row],[charges($)]]&lt;=10000,"0-10K",IF(Table13[[#This Row],[charges($)]]&lt;=15000,"10k-15k",IF(Table13[[#This Row],[charges($)]]&gt;=20000,"20k+","15k-20k")))</f>
        <v>0-10K</v>
      </c>
    </row>
    <row r="1282" spans="1:10">
      <c r="A1282">
        <v>48</v>
      </c>
      <c r="B128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82" t="s">
        <v>6</v>
      </c>
      <c r="D1282">
        <v>33.33</v>
      </c>
      <c r="E1282" t="str">
        <f>IF(Table13[[#This Row],[bmi]]&lt;18.5,"under weight",IF(Table13[[#This Row],[bmi]]&lt;=24.9,"normal weight",IF(Table13[[#This Row],[bmi]]&lt;=29.9,"overweight","obesity")))</f>
        <v>obesity</v>
      </c>
      <c r="F1282">
        <v>0</v>
      </c>
      <c r="G1282" t="s">
        <v>10</v>
      </c>
      <c r="H1282" t="s">
        <v>11</v>
      </c>
      <c r="I1282">
        <v>8283.6807000000008</v>
      </c>
      <c r="J1282" t="str">
        <f>IF(Table13[[#This Row],[charges($)]]&lt;=10000,"0-10K",IF(Table13[[#This Row],[charges($)]]&lt;=15000,"10k-15k",IF(Table13[[#This Row],[charges($)]]&gt;=20000,"20k+","15k-20k")))</f>
        <v>0-10K</v>
      </c>
    </row>
    <row r="1283" spans="1:10">
      <c r="A1283">
        <v>47</v>
      </c>
      <c r="B1283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83" t="s">
        <v>6</v>
      </c>
      <c r="D1283">
        <v>27.645</v>
      </c>
      <c r="E1283" t="str">
        <f>IF(Table13[[#This Row],[bmi]]&lt;18.5,"under weight",IF(Table13[[#This Row],[bmi]]&lt;=24.9,"normal weight",IF(Table13[[#This Row],[bmi]]&lt;=29.9,"overweight","obesity")))</f>
        <v>overweight</v>
      </c>
      <c r="F1283">
        <v>2</v>
      </c>
      <c r="G1283" t="s">
        <v>7</v>
      </c>
      <c r="H1283" t="s">
        <v>12</v>
      </c>
      <c r="I1283">
        <v>24535.698550000001</v>
      </c>
      <c r="J1283" t="str">
        <f>IF(Table13[[#This Row],[charges($)]]&lt;=10000,"0-10K",IF(Table13[[#This Row],[charges($)]]&lt;=15000,"10k-15k",IF(Table13[[#This Row],[charges($)]]&gt;=20000,"20k+","15k-20k")))</f>
        <v>20k+</v>
      </c>
    </row>
    <row r="1284" spans="1:10">
      <c r="A1284">
        <v>18</v>
      </c>
      <c r="B1284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284" t="s">
        <v>6</v>
      </c>
      <c r="D1284">
        <v>21.66</v>
      </c>
      <c r="E1284" t="str">
        <f>IF(Table13[[#This Row],[bmi]]&lt;18.5,"under weight",IF(Table13[[#This Row],[bmi]]&lt;=24.9,"normal weight",IF(Table13[[#This Row],[bmi]]&lt;=29.9,"overweight","obesity")))</f>
        <v>normal weight</v>
      </c>
      <c r="F1284">
        <v>0</v>
      </c>
      <c r="G1284" t="s">
        <v>7</v>
      </c>
      <c r="H1284" t="s">
        <v>13</v>
      </c>
      <c r="I1284">
        <v>14283.4594</v>
      </c>
      <c r="J1284" t="str">
        <f>IF(Table13[[#This Row],[charges($)]]&lt;=10000,"0-10K",IF(Table13[[#This Row],[charges($)]]&lt;=15000,"10k-15k",IF(Table13[[#This Row],[charges($)]]&gt;=20000,"20k+","15k-20k")))</f>
        <v>10k-15k</v>
      </c>
    </row>
    <row r="1285" spans="1:10">
      <c r="A1285">
        <v>18</v>
      </c>
      <c r="B1285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285" t="s">
        <v>9</v>
      </c>
      <c r="D1285">
        <v>30.03</v>
      </c>
      <c r="E1285" t="str">
        <f>IF(Table13[[#This Row],[bmi]]&lt;18.5,"under weight",IF(Table13[[#This Row],[bmi]]&lt;=24.9,"normal weight",IF(Table13[[#This Row],[bmi]]&lt;=29.9,"overweight","obesity")))</f>
        <v>obesity</v>
      </c>
      <c r="F1285">
        <v>1</v>
      </c>
      <c r="G1285" t="s">
        <v>10</v>
      </c>
      <c r="H1285" t="s">
        <v>11</v>
      </c>
      <c r="I1285">
        <v>1720.3536999999999</v>
      </c>
      <c r="J1285" t="str">
        <f>IF(Table13[[#This Row],[charges($)]]&lt;=10000,"0-10K",IF(Table13[[#This Row],[charges($)]]&lt;=15000,"10k-15k",IF(Table13[[#This Row],[charges($)]]&gt;=20000,"20k+","15k-20k")))</f>
        <v>0-10K</v>
      </c>
    </row>
    <row r="1286" spans="1:10">
      <c r="A1286">
        <v>61</v>
      </c>
      <c r="B1286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286" t="s">
        <v>9</v>
      </c>
      <c r="D1286">
        <v>36.299999999999997</v>
      </c>
      <c r="E1286" t="str">
        <f>IF(Table13[[#This Row],[bmi]]&lt;18.5,"under weight",IF(Table13[[#This Row],[bmi]]&lt;=24.9,"normal weight",IF(Table13[[#This Row],[bmi]]&lt;=29.9,"overweight","obesity")))</f>
        <v>obesity</v>
      </c>
      <c r="F1286">
        <v>1</v>
      </c>
      <c r="G1286" t="s">
        <v>7</v>
      </c>
      <c r="H1286" t="s">
        <v>8</v>
      </c>
      <c r="I1286">
        <v>47403.88</v>
      </c>
      <c r="J1286" t="str">
        <f>IF(Table13[[#This Row],[charges($)]]&lt;=10000,"0-10K",IF(Table13[[#This Row],[charges($)]]&lt;=15000,"10k-15k",IF(Table13[[#This Row],[charges($)]]&gt;=20000,"20k+","15k-20k")))</f>
        <v>20k+</v>
      </c>
    </row>
    <row r="1287" spans="1:10">
      <c r="A1287">
        <v>47</v>
      </c>
      <c r="B1287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87" t="s">
        <v>6</v>
      </c>
      <c r="D1287">
        <v>24.32</v>
      </c>
      <c r="E1287" t="str">
        <f>IF(Table13[[#This Row],[bmi]]&lt;18.5,"under weight",IF(Table13[[#This Row],[bmi]]&lt;=24.9,"normal weight",IF(Table13[[#This Row],[bmi]]&lt;=29.9,"overweight","obesity")))</f>
        <v>normal weight</v>
      </c>
      <c r="F1287">
        <v>0</v>
      </c>
      <c r="G1287" t="s">
        <v>10</v>
      </c>
      <c r="H1287" t="s">
        <v>13</v>
      </c>
      <c r="I1287">
        <v>8534.6718000000001</v>
      </c>
      <c r="J1287" t="str">
        <f>IF(Table13[[#This Row],[charges($)]]&lt;=10000,"0-10K",IF(Table13[[#This Row],[charges($)]]&lt;=15000,"10k-15k",IF(Table13[[#This Row],[charges($)]]&gt;=20000,"20k+","15k-20k")))</f>
        <v>0-10K</v>
      </c>
    </row>
    <row r="1288" spans="1:10">
      <c r="A1288">
        <v>28</v>
      </c>
      <c r="B128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88" t="s">
        <v>6</v>
      </c>
      <c r="D1288">
        <v>17.29</v>
      </c>
      <c r="E1288" t="str">
        <f>IF(Table13[[#This Row],[bmi]]&lt;18.5,"under weight",IF(Table13[[#This Row],[bmi]]&lt;=24.9,"normal weight",IF(Table13[[#This Row],[bmi]]&lt;=29.9,"overweight","obesity")))</f>
        <v>under weight</v>
      </c>
      <c r="F1288">
        <v>0</v>
      </c>
      <c r="G1288" t="s">
        <v>10</v>
      </c>
      <c r="H1288" t="s">
        <v>13</v>
      </c>
      <c r="I1288">
        <v>3732.6251000000002</v>
      </c>
      <c r="J1288" t="str">
        <f>IF(Table13[[#This Row],[charges($)]]&lt;=10000,"0-10K",IF(Table13[[#This Row],[charges($)]]&lt;=15000,"10k-15k",IF(Table13[[#This Row],[charges($)]]&gt;=20000,"20k+","15k-20k")))</f>
        <v>0-10K</v>
      </c>
    </row>
    <row r="1289" spans="1:10">
      <c r="A1289">
        <v>36</v>
      </c>
      <c r="B128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89" t="s">
        <v>6</v>
      </c>
      <c r="D1289">
        <v>25.9</v>
      </c>
      <c r="E1289" t="str">
        <f>IF(Table13[[#This Row],[bmi]]&lt;18.5,"under weight",IF(Table13[[#This Row],[bmi]]&lt;=24.9,"normal weight",IF(Table13[[#This Row],[bmi]]&lt;=29.9,"overweight","obesity")))</f>
        <v>overweight</v>
      </c>
      <c r="F1289">
        <v>1</v>
      </c>
      <c r="G1289" t="s">
        <v>10</v>
      </c>
      <c r="H1289" t="s">
        <v>8</v>
      </c>
      <c r="I1289">
        <v>5472.4489999999996</v>
      </c>
      <c r="J1289" t="str">
        <f>IF(Table13[[#This Row],[charges($)]]&lt;=10000,"0-10K",IF(Table13[[#This Row],[charges($)]]&lt;=15000,"10k-15k",IF(Table13[[#This Row],[charges($)]]&gt;=20000,"20k+","15k-20k")))</f>
        <v>0-10K</v>
      </c>
    </row>
    <row r="1290" spans="1:10">
      <c r="A1290">
        <v>20</v>
      </c>
      <c r="B1290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290" t="s">
        <v>9</v>
      </c>
      <c r="D1290">
        <v>39.4</v>
      </c>
      <c r="E1290" t="str">
        <f>IF(Table13[[#This Row],[bmi]]&lt;18.5,"under weight",IF(Table13[[#This Row],[bmi]]&lt;=24.9,"normal weight",IF(Table13[[#This Row],[bmi]]&lt;=29.9,"overweight","obesity")))</f>
        <v>obesity</v>
      </c>
      <c r="F1290">
        <v>2</v>
      </c>
      <c r="G1290" t="s">
        <v>7</v>
      </c>
      <c r="H1290" t="s">
        <v>8</v>
      </c>
      <c r="I1290">
        <v>38344.565999999999</v>
      </c>
      <c r="J1290" t="str">
        <f>IF(Table13[[#This Row],[charges($)]]&lt;=10000,"0-10K",IF(Table13[[#This Row],[charges($)]]&lt;=15000,"10k-15k",IF(Table13[[#This Row],[charges($)]]&gt;=20000,"20k+","15k-20k")))</f>
        <v>20k+</v>
      </c>
    </row>
    <row r="1291" spans="1:10">
      <c r="A1291">
        <v>44</v>
      </c>
      <c r="B129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91" t="s">
        <v>9</v>
      </c>
      <c r="D1291">
        <v>34.32</v>
      </c>
      <c r="E1291" t="str">
        <f>IF(Table13[[#This Row],[bmi]]&lt;18.5,"under weight",IF(Table13[[#This Row],[bmi]]&lt;=24.9,"normal weight",IF(Table13[[#This Row],[bmi]]&lt;=29.9,"overweight","obesity")))</f>
        <v>obesity</v>
      </c>
      <c r="F1291">
        <v>1</v>
      </c>
      <c r="G1291" t="s">
        <v>10</v>
      </c>
      <c r="H1291" t="s">
        <v>11</v>
      </c>
      <c r="I1291">
        <v>7147.4727999999996</v>
      </c>
      <c r="J1291" t="str">
        <f>IF(Table13[[#This Row],[charges($)]]&lt;=10000,"0-10K",IF(Table13[[#This Row],[charges($)]]&lt;=15000,"10k-15k",IF(Table13[[#This Row],[charges($)]]&gt;=20000,"20k+","15k-20k")))</f>
        <v>0-10K</v>
      </c>
    </row>
    <row r="1292" spans="1:10">
      <c r="A1292">
        <v>38</v>
      </c>
      <c r="B129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292" t="s">
        <v>6</v>
      </c>
      <c r="D1292">
        <v>19.95</v>
      </c>
      <c r="E1292" t="str">
        <f>IF(Table13[[#This Row],[bmi]]&lt;18.5,"under weight",IF(Table13[[#This Row],[bmi]]&lt;=24.9,"normal weight",IF(Table13[[#This Row],[bmi]]&lt;=29.9,"overweight","obesity")))</f>
        <v>normal weight</v>
      </c>
      <c r="F1292">
        <v>2</v>
      </c>
      <c r="G1292" t="s">
        <v>10</v>
      </c>
      <c r="H1292" t="s">
        <v>13</v>
      </c>
      <c r="I1292">
        <v>7133.9025000000001</v>
      </c>
      <c r="J1292" t="str">
        <f>IF(Table13[[#This Row],[charges($)]]&lt;=10000,"0-10K",IF(Table13[[#This Row],[charges($)]]&lt;=15000,"10k-15k",IF(Table13[[#This Row],[charges($)]]&gt;=20000,"20k+","15k-20k")))</f>
        <v>0-10K</v>
      </c>
    </row>
    <row r="1293" spans="1:10">
      <c r="A1293">
        <v>19</v>
      </c>
      <c r="B1293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293" t="s">
        <v>9</v>
      </c>
      <c r="D1293">
        <v>34.9</v>
      </c>
      <c r="E1293" t="str">
        <f>IF(Table13[[#This Row],[bmi]]&lt;18.5,"under weight",IF(Table13[[#This Row],[bmi]]&lt;=24.9,"normal weight",IF(Table13[[#This Row],[bmi]]&lt;=29.9,"overweight","obesity")))</f>
        <v>obesity</v>
      </c>
      <c r="F1293">
        <v>0</v>
      </c>
      <c r="G1293" t="s">
        <v>7</v>
      </c>
      <c r="H1293" t="s">
        <v>8</v>
      </c>
      <c r="I1293">
        <v>34828.654000000002</v>
      </c>
      <c r="J1293" t="str">
        <f>IF(Table13[[#This Row],[charges($)]]&lt;=10000,"0-10K",IF(Table13[[#This Row],[charges($)]]&lt;=15000,"10k-15k",IF(Table13[[#This Row],[charges($)]]&gt;=20000,"20k+","15k-20k")))</f>
        <v>20k+</v>
      </c>
    </row>
    <row r="1294" spans="1:10">
      <c r="A1294">
        <v>21</v>
      </c>
      <c r="B129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94" t="s">
        <v>9</v>
      </c>
      <c r="D1294">
        <v>23.21</v>
      </c>
      <c r="E1294" t="str">
        <f>IF(Table13[[#This Row],[bmi]]&lt;18.5,"under weight",IF(Table13[[#This Row],[bmi]]&lt;=24.9,"normal weight",IF(Table13[[#This Row],[bmi]]&lt;=29.9,"overweight","obesity")))</f>
        <v>normal weight</v>
      </c>
      <c r="F1294">
        <v>0</v>
      </c>
      <c r="G1294" t="s">
        <v>10</v>
      </c>
      <c r="H1294" t="s">
        <v>11</v>
      </c>
      <c r="I1294">
        <v>1515.3449000000001</v>
      </c>
      <c r="J1294" t="str">
        <f>IF(Table13[[#This Row],[charges($)]]&lt;=10000,"0-10K",IF(Table13[[#This Row],[charges($)]]&lt;=15000,"10k-15k",IF(Table13[[#This Row],[charges($)]]&gt;=20000,"20k+","15k-20k")))</f>
        <v>0-10K</v>
      </c>
    </row>
    <row r="1295" spans="1:10">
      <c r="A1295">
        <v>46</v>
      </c>
      <c r="B129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295" t="s">
        <v>9</v>
      </c>
      <c r="D1295">
        <v>25.745000000000001</v>
      </c>
      <c r="E1295" t="str">
        <f>IF(Table13[[#This Row],[bmi]]&lt;18.5,"under weight",IF(Table13[[#This Row],[bmi]]&lt;=24.9,"normal weight",IF(Table13[[#This Row],[bmi]]&lt;=29.9,"overweight","obesity")))</f>
        <v>overweight</v>
      </c>
      <c r="F1295">
        <v>3</v>
      </c>
      <c r="G1295" t="s">
        <v>10</v>
      </c>
      <c r="H1295" t="s">
        <v>12</v>
      </c>
      <c r="I1295">
        <v>9301.8935500000007</v>
      </c>
      <c r="J1295" t="str">
        <f>IF(Table13[[#This Row],[charges($)]]&lt;=10000,"0-10K",IF(Table13[[#This Row],[charges($)]]&lt;=15000,"10k-15k",IF(Table13[[#This Row],[charges($)]]&gt;=20000,"20k+","15k-20k")))</f>
        <v>0-10K</v>
      </c>
    </row>
    <row r="1296" spans="1:10">
      <c r="A1296">
        <v>58</v>
      </c>
      <c r="B1296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296" t="s">
        <v>9</v>
      </c>
      <c r="D1296">
        <v>25.175000000000001</v>
      </c>
      <c r="E1296" t="str">
        <f>IF(Table13[[#This Row],[bmi]]&lt;18.5,"under weight",IF(Table13[[#This Row],[bmi]]&lt;=24.9,"normal weight",IF(Table13[[#This Row],[bmi]]&lt;=29.9,"overweight","obesity")))</f>
        <v>overweight</v>
      </c>
      <c r="F1296">
        <v>0</v>
      </c>
      <c r="G1296" t="s">
        <v>10</v>
      </c>
      <c r="H1296" t="s">
        <v>13</v>
      </c>
      <c r="I1296">
        <v>11931.125249999999</v>
      </c>
      <c r="J1296" t="str">
        <f>IF(Table13[[#This Row],[charges($)]]&lt;=10000,"0-10K",IF(Table13[[#This Row],[charges($)]]&lt;=15000,"10k-15k",IF(Table13[[#This Row],[charges($)]]&gt;=20000,"20k+","15k-20k")))</f>
        <v>10k-15k</v>
      </c>
    </row>
    <row r="1297" spans="1:10">
      <c r="A1297">
        <v>20</v>
      </c>
      <c r="B1297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297" t="s">
        <v>9</v>
      </c>
      <c r="D1297">
        <v>22</v>
      </c>
      <c r="E1297" t="str">
        <f>IF(Table13[[#This Row],[bmi]]&lt;18.5,"under weight",IF(Table13[[#This Row],[bmi]]&lt;=24.9,"normal weight",IF(Table13[[#This Row],[bmi]]&lt;=29.9,"overweight","obesity")))</f>
        <v>normal weight</v>
      </c>
      <c r="F1297">
        <v>1</v>
      </c>
      <c r="G1297" t="s">
        <v>10</v>
      </c>
      <c r="H1297" t="s">
        <v>8</v>
      </c>
      <c r="I1297">
        <v>1964.78</v>
      </c>
      <c r="J1297" t="str">
        <f>IF(Table13[[#This Row],[charges($)]]&lt;=10000,"0-10K",IF(Table13[[#This Row],[charges($)]]&lt;=15000,"10k-15k",IF(Table13[[#This Row],[charges($)]]&gt;=20000,"20k+","15k-20k")))</f>
        <v>0-10K</v>
      </c>
    </row>
    <row r="1298" spans="1:10">
      <c r="A1298">
        <v>18</v>
      </c>
      <c r="B1298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298" t="s">
        <v>9</v>
      </c>
      <c r="D1298">
        <v>26.125</v>
      </c>
      <c r="E1298" t="str">
        <f>IF(Table13[[#This Row],[bmi]]&lt;18.5,"under weight",IF(Table13[[#This Row],[bmi]]&lt;=24.9,"normal weight",IF(Table13[[#This Row],[bmi]]&lt;=29.9,"overweight","obesity")))</f>
        <v>overweight</v>
      </c>
      <c r="F1298">
        <v>0</v>
      </c>
      <c r="G1298" t="s">
        <v>10</v>
      </c>
      <c r="H1298" t="s">
        <v>13</v>
      </c>
      <c r="I1298">
        <v>1708.9257500000001</v>
      </c>
      <c r="J1298" t="str">
        <f>IF(Table13[[#This Row],[charges($)]]&lt;=10000,"0-10K",IF(Table13[[#This Row],[charges($)]]&lt;=15000,"10k-15k",IF(Table13[[#This Row],[charges($)]]&gt;=20000,"20k+","15k-20k")))</f>
        <v>0-10K</v>
      </c>
    </row>
    <row r="1299" spans="1:10">
      <c r="A1299">
        <v>28</v>
      </c>
      <c r="B1299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299" t="s">
        <v>6</v>
      </c>
      <c r="D1299">
        <v>26.51</v>
      </c>
      <c r="E1299" t="str">
        <f>IF(Table13[[#This Row],[bmi]]&lt;18.5,"under weight",IF(Table13[[#This Row],[bmi]]&lt;=24.9,"normal weight",IF(Table13[[#This Row],[bmi]]&lt;=29.9,"overweight","obesity")))</f>
        <v>overweight</v>
      </c>
      <c r="F1299">
        <v>2</v>
      </c>
      <c r="G1299" t="s">
        <v>10</v>
      </c>
      <c r="H1299" t="s">
        <v>11</v>
      </c>
      <c r="I1299">
        <v>4340.4408999999996</v>
      </c>
      <c r="J1299" t="str">
        <f>IF(Table13[[#This Row],[charges($)]]&lt;=10000,"0-10K",IF(Table13[[#This Row],[charges($)]]&lt;=15000,"10k-15k",IF(Table13[[#This Row],[charges($)]]&gt;=20000,"20k+","15k-20k")))</f>
        <v>0-10K</v>
      </c>
    </row>
    <row r="1300" spans="1:10">
      <c r="A1300">
        <v>33</v>
      </c>
      <c r="B130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300" t="s">
        <v>9</v>
      </c>
      <c r="D1300">
        <v>27.454999999999998</v>
      </c>
      <c r="E1300" t="str">
        <f>IF(Table13[[#This Row],[bmi]]&lt;18.5,"under weight",IF(Table13[[#This Row],[bmi]]&lt;=24.9,"normal weight",IF(Table13[[#This Row],[bmi]]&lt;=29.9,"overweight","obesity")))</f>
        <v>overweight</v>
      </c>
      <c r="F1300">
        <v>2</v>
      </c>
      <c r="G1300" t="s">
        <v>10</v>
      </c>
      <c r="H1300" t="s">
        <v>12</v>
      </c>
      <c r="I1300">
        <v>5261.4694499999996</v>
      </c>
      <c r="J1300" t="str">
        <f>IF(Table13[[#This Row],[charges($)]]&lt;=10000,"0-10K",IF(Table13[[#This Row],[charges($)]]&lt;=15000,"10k-15k",IF(Table13[[#This Row],[charges($)]]&gt;=20000,"20k+","15k-20k")))</f>
        <v>0-10K</v>
      </c>
    </row>
    <row r="1301" spans="1:10">
      <c r="A1301">
        <v>19</v>
      </c>
      <c r="B1301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301" t="s">
        <v>6</v>
      </c>
      <c r="D1301">
        <v>25.745000000000001</v>
      </c>
      <c r="E1301" t="str">
        <f>IF(Table13[[#This Row],[bmi]]&lt;18.5,"under weight",IF(Table13[[#This Row],[bmi]]&lt;=24.9,"normal weight",IF(Table13[[#This Row],[bmi]]&lt;=29.9,"overweight","obesity")))</f>
        <v>overweight</v>
      </c>
      <c r="F1301">
        <v>1</v>
      </c>
      <c r="G1301" t="s">
        <v>10</v>
      </c>
      <c r="H1301" t="s">
        <v>12</v>
      </c>
      <c r="I1301">
        <v>2710.8285500000002</v>
      </c>
      <c r="J1301" t="str">
        <f>IF(Table13[[#This Row],[charges($)]]&lt;=10000,"0-10K",IF(Table13[[#This Row],[charges($)]]&lt;=15000,"10k-15k",IF(Table13[[#This Row],[charges($)]]&gt;=20000,"20k+","15k-20k")))</f>
        <v>0-10K</v>
      </c>
    </row>
    <row r="1302" spans="1:10">
      <c r="A1302">
        <v>45</v>
      </c>
      <c r="B130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302" t="s">
        <v>9</v>
      </c>
      <c r="D1302">
        <v>30.36</v>
      </c>
      <c r="E1302" t="str">
        <f>IF(Table13[[#This Row],[bmi]]&lt;18.5,"under weight",IF(Table13[[#This Row],[bmi]]&lt;=24.9,"normal weight",IF(Table13[[#This Row],[bmi]]&lt;=29.9,"overweight","obesity")))</f>
        <v>obesity</v>
      </c>
      <c r="F1302">
        <v>0</v>
      </c>
      <c r="G1302" t="s">
        <v>7</v>
      </c>
      <c r="H1302" t="s">
        <v>11</v>
      </c>
      <c r="I1302">
        <v>62592.873090000001</v>
      </c>
      <c r="J1302" t="str">
        <f>IF(Table13[[#This Row],[charges($)]]&lt;=10000,"0-10K",IF(Table13[[#This Row],[charges($)]]&lt;=15000,"10k-15k",IF(Table13[[#This Row],[charges($)]]&gt;=20000,"20k+","15k-20k")))</f>
        <v>20k+</v>
      </c>
    </row>
    <row r="1303" spans="1:10">
      <c r="A1303">
        <v>62</v>
      </c>
      <c r="B1303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303" t="s">
        <v>9</v>
      </c>
      <c r="D1303">
        <v>30.875</v>
      </c>
      <c r="E1303" t="str">
        <f>IF(Table13[[#This Row],[bmi]]&lt;18.5,"under weight",IF(Table13[[#This Row],[bmi]]&lt;=24.9,"normal weight",IF(Table13[[#This Row],[bmi]]&lt;=29.9,"overweight","obesity")))</f>
        <v>obesity</v>
      </c>
      <c r="F1303">
        <v>3</v>
      </c>
      <c r="G1303" t="s">
        <v>7</v>
      </c>
      <c r="H1303" t="s">
        <v>12</v>
      </c>
      <c r="I1303">
        <v>46718.163249999998</v>
      </c>
      <c r="J1303" t="str">
        <f>IF(Table13[[#This Row],[charges($)]]&lt;=10000,"0-10K",IF(Table13[[#This Row],[charges($)]]&lt;=15000,"10k-15k",IF(Table13[[#This Row],[charges($)]]&gt;=20000,"20k+","15k-20k")))</f>
        <v>20k+</v>
      </c>
    </row>
    <row r="1304" spans="1:10">
      <c r="A1304">
        <v>25</v>
      </c>
      <c r="B1304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304" t="s">
        <v>6</v>
      </c>
      <c r="D1304">
        <v>20.8</v>
      </c>
      <c r="E1304" t="str">
        <f>IF(Table13[[#This Row],[bmi]]&lt;18.5,"under weight",IF(Table13[[#This Row],[bmi]]&lt;=24.9,"normal weight",IF(Table13[[#This Row],[bmi]]&lt;=29.9,"overweight","obesity")))</f>
        <v>normal weight</v>
      </c>
      <c r="F1304">
        <v>1</v>
      </c>
      <c r="G1304" t="s">
        <v>10</v>
      </c>
      <c r="H1304" t="s">
        <v>8</v>
      </c>
      <c r="I1304">
        <v>3208.7869999999998</v>
      </c>
      <c r="J1304" t="str">
        <f>IF(Table13[[#This Row],[charges($)]]&lt;=10000,"0-10K",IF(Table13[[#This Row],[charges($)]]&lt;=15000,"10k-15k",IF(Table13[[#This Row],[charges($)]]&gt;=20000,"20k+","15k-20k")))</f>
        <v>0-10K</v>
      </c>
    </row>
    <row r="1305" spans="1:10">
      <c r="A1305">
        <v>43</v>
      </c>
      <c r="B130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305" t="s">
        <v>9</v>
      </c>
      <c r="D1305">
        <v>27.8</v>
      </c>
      <c r="E1305" t="str">
        <f>IF(Table13[[#This Row],[bmi]]&lt;18.5,"under weight",IF(Table13[[#This Row],[bmi]]&lt;=24.9,"normal weight",IF(Table13[[#This Row],[bmi]]&lt;=29.9,"overweight","obesity")))</f>
        <v>overweight</v>
      </c>
      <c r="F1305">
        <v>0</v>
      </c>
      <c r="G1305" t="s">
        <v>7</v>
      </c>
      <c r="H1305" t="s">
        <v>8</v>
      </c>
      <c r="I1305">
        <v>37829.724199999997</v>
      </c>
      <c r="J1305" t="str">
        <f>IF(Table13[[#This Row],[charges($)]]&lt;=10000,"0-10K",IF(Table13[[#This Row],[charges($)]]&lt;=15000,"10k-15k",IF(Table13[[#This Row],[charges($)]]&gt;=20000,"20k+","15k-20k")))</f>
        <v>20k+</v>
      </c>
    </row>
    <row r="1306" spans="1:10">
      <c r="A1306">
        <v>42</v>
      </c>
      <c r="B1306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306" t="s">
        <v>9</v>
      </c>
      <c r="D1306">
        <v>24.605</v>
      </c>
      <c r="E1306" t="str">
        <f>IF(Table13[[#This Row],[bmi]]&lt;18.5,"under weight",IF(Table13[[#This Row],[bmi]]&lt;=24.9,"normal weight",IF(Table13[[#This Row],[bmi]]&lt;=29.9,"overweight","obesity")))</f>
        <v>normal weight</v>
      </c>
      <c r="F1306">
        <v>2</v>
      </c>
      <c r="G1306" t="s">
        <v>7</v>
      </c>
      <c r="H1306" t="s">
        <v>13</v>
      </c>
      <c r="I1306">
        <v>21259.377949999998</v>
      </c>
      <c r="J1306" t="str">
        <f>IF(Table13[[#This Row],[charges($)]]&lt;=10000,"0-10K",IF(Table13[[#This Row],[charges($)]]&lt;=15000,"10k-15k",IF(Table13[[#This Row],[charges($)]]&gt;=20000,"20k+","15k-20k")))</f>
        <v>20k+</v>
      </c>
    </row>
    <row r="1307" spans="1:10">
      <c r="A1307">
        <v>24</v>
      </c>
      <c r="B1307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307" t="s">
        <v>6</v>
      </c>
      <c r="D1307">
        <v>27.72</v>
      </c>
      <c r="E1307" t="str">
        <f>IF(Table13[[#This Row],[bmi]]&lt;18.5,"under weight",IF(Table13[[#This Row],[bmi]]&lt;=24.9,"normal weight",IF(Table13[[#This Row],[bmi]]&lt;=29.9,"overweight","obesity")))</f>
        <v>overweight</v>
      </c>
      <c r="F1307">
        <v>0</v>
      </c>
      <c r="G1307" t="s">
        <v>10</v>
      </c>
      <c r="H1307" t="s">
        <v>11</v>
      </c>
      <c r="I1307">
        <v>2464.6188000000002</v>
      </c>
      <c r="J1307" t="str">
        <f>IF(Table13[[#This Row],[charges($)]]&lt;=10000,"0-10K",IF(Table13[[#This Row],[charges($)]]&lt;=15000,"10k-15k",IF(Table13[[#This Row],[charges($)]]&gt;=20000,"20k+","15k-20k")))</f>
        <v>0-10K</v>
      </c>
    </row>
    <row r="1308" spans="1:10">
      <c r="A1308">
        <v>29</v>
      </c>
      <c r="B130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308" t="s">
        <v>6</v>
      </c>
      <c r="D1308">
        <v>21.85</v>
      </c>
      <c r="E1308" t="str">
        <f>IF(Table13[[#This Row],[bmi]]&lt;18.5,"under weight",IF(Table13[[#This Row],[bmi]]&lt;=24.9,"normal weight",IF(Table13[[#This Row],[bmi]]&lt;=29.9,"overweight","obesity")))</f>
        <v>normal weight</v>
      </c>
      <c r="F1308">
        <v>0</v>
      </c>
      <c r="G1308" t="s">
        <v>7</v>
      </c>
      <c r="H1308" t="s">
        <v>13</v>
      </c>
      <c r="I1308">
        <v>16115.3045</v>
      </c>
      <c r="J1308" t="str">
        <f>IF(Table13[[#This Row],[charges($)]]&lt;=10000,"0-10K",IF(Table13[[#This Row],[charges($)]]&lt;=15000,"10k-15k",IF(Table13[[#This Row],[charges($)]]&gt;=20000,"20k+","15k-20k")))</f>
        <v>15k-20k</v>
      </c>
    </row>
    <row r="1309" spans="1:10">
      <c r="A1309">
        <v>32</v>
      </c>
      <c r="B1309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309" t="s">
        <v>9</v>
      </c>
      <c r="D1309">
        <v>28.12</v>
      </c>
      <c r="E1309" t="str">
        <f>IF(Table13[[#This Row],[bmi]]&lt;18.5,"under weight",IF(Table13[[#This Row],[bmi]]&lt;=24.9,"normal weight",IF(Table13[[#This Row],[bmi]]&lt;=29.9,"overweight","obesity")))</f>
        <v>overweight</v>
      </c>
      <c r="F1309">
        <v>4</v>
      </c>
      <c r="G1309" t="s">
        <v>7</v>
      </c>
      <c r="H1309" t="s">
        <v>12</v>
      </c>
      <c r="I1309">
        <v>21472.478800000001</v>
      </c>
      <c r="J1309" t="str">
        <f>IF(Table13[[#This Row],[charges($)]]&lt;=10000,"0-10K",IF(Table13[[#This Row],[charges($)]]&lt;=15000,"10k-15k",IF(Table13[[#This Row],[charges($)]]&gt;=20000,"20k+","15k-20k")))</f>
        <v>20k+</v>
      </c>
    </row>
    <row r="1310" spans="1:10">
      <c r="A1310">
        <v>25</v>
      </c>
      <c r="B131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310" t="s">
        <v>6</v>
      </c>
      <c r="D1310">
        <v>30.2</v>
      </c>
      <c r="E1310" t="str">
        <f>IF(Table13[[#This Row],[bmi]]&lt;18.5,"under weight",IF(Table13[[#This Row],[bmi]]&lt;=24.9,"normal weight",IF(Table13[[#This Row],[bmi]]&lt;=29.9,"overweight","obesity")))</f>
        <v>obesity</v>
      </c>
      <c r="F1310">
        <v>0</v>
      </c>
      <c r="G1310" t="s">
        <v>7</v>
      </c>
      <c r="H1310" t="s">
        <v>8</v>
      </c>
      <c r="I1310">
        <v>33900.652999999998</v>
      </c>
      <c r="J1310" t="str">
        <f>IF(Table13[[#This Row],[charges($)]]&lt;=10000,"0-10K",IF(Table13[[#This Row],[charges($)]]&lt;=15000,"10k-15k",IF(Table13[[#This Row],[charges($)]]&gt;=20000,"20k+","15k-20k")))</f>
        <v>20k+</v>
      </c>
    </row>
    <row r="1311" spans="1:10">
      <c r="A1311">
        <v>41</v>
      </c>
      <c r="B1311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311" t="s">
        <v>9</v>
      </c>
      <c r="D1311">
        <v>32.200000000000003</v>
      </c>
      <c r="E1311" t="str">
        <f>IF(Table13[[#This Row],[bmi]]&lt;18.5,"under weight",IF(Table13[[#This Row],[bmi]]&lt;=24.9,"normal weight",IF(Table13[[#This Row],[bmi]]&lt;=29.9,"overweight","obesity")))</f>
        <v>obesity</v>
      </c>
      <c r="F1311">
        <v>2</v>
      </c>
      <c r="G1311" t="s">
        <v>10</v>
      </c>
      <c r="H1311" t="s">
        <v>8</v>
      </c>
      <c r="I1311">
        <v>6875.9610000000002</v>
      </c>
      <c r="J1311" t="str">
        <f>IF(Table13[[#This Row],[charges($)]]&lt;=10000,"0-10K",IF(Table13[[#This Row],[charges($)]]&lt;=15000,"10k-15k",IF(Table13[[#This Row],[charges($)]]&gt;=20000,"20k+","15k-20k")))</f>
        <v>0-10K</v>
      </c>
    </row>
    <row r="1312" spans="1:10">
      <c r="A1312">
        <v>42</v>
      </c>
      <c r="B1312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312" t="s">
        <v>9</v>
      </c>
      <c r="D1312">
        <v>26.315000000000001</v>
      </c>
      <c r="E1312" t="str">
        <f>IF(Table13[[#This Row],[bmi]]&lt;18.5,"under weight",IF(Table13[[#This Row],[bmi]]&lt;=24.9,"normal weight",IF(Table13[[#This Row],[bmi]]&lt;=29.9,"overweight","obesity")))</f>
        <v>overweight</v>
      </c>
      <c r="F1312">
        <v>1</v>
      </c>
      <c r="G1312" t="s">
        <v>10</v>
      </c>
      <c r="H1312" t="s">
        <v>12</v>
      </c>
      <c r="I1312">
        <v>6940.90985</v>
      </c>
      <c r="J1312" t="str">
        <f>IF(Table13[[#This Row],[charges($)]]&lt;=10000,"0-10K",IF(Table13[[#This Row],[charges($)]]&lt;=15000,"10k-15k",IF(Table13[[#This Row],[charges($)]]&gt;=20000,"20k+","15k-20k")))</f>
        <v>0-10K</v>
      </c>
    </row>
    <row r="1313" spans="1:10">
      <c r="A1313">
        <v>33</v>
      </c>
      <c r="B1313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313" t="s">
        <v>6</v>
      </c>
      <c r="D1313">
        <v>26.695</v>
      </c>
      <c r="E1313" t="str">
        <f>IF(Table13[[#This Row],[bmi]]&lt;18.5,"under weight",IF(Table13[[#This Row],[bmi]]&lt;=24.9,"normal weight",IF(Table13[[#This Row],[bmi]]&lt;=29.9,"overweight","obesity")))</f>
        <v>overweight</v>
      </c>
      <c r="F1313">
        <v>0</v>
      </c>
      <c r="G1313" t="s">
        <v>10</v>
      </c>
      <c r="H1313" t="s">
        <v>12</v>
      </c>
      <c r="I1313">
        <v>4571.4130500000001</v>
      </c>
      <c r="J1313" t="str">
        <f>IF(Table13[[#This Row],[charges($)]]&lt;=10000,"0-10K",IF(Table13[[#This Row],[charges($)]]&lt;=15000,"10k-15k",IF(Table13[[#This Row],[charges($)]]&gt;=20000,"20k+","15k-20k")))</f>
        <v>0-10K</v>
      </c>
    </row>
    <row r="1314" spans="1:10">
      <c r="A1314">
        <v>34</v>
      </c>
      <c r="B1314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314" t="s">
        <v>9</v>
      </c>
      <c r="D1314">
        <v>42.9</v>
      </c>
      <c r="E1314" t="str">
        <f>IF(Table13[[#This Row],[bmi]]&lt;18.5,"under weight",IF(Table13[[#This Row],[bmi]]&lt;=24.9,"normal weight",IF(Table13[[#This Row],[bmi]]&lt;=29.9,"overweight","obesity")))</f>
        <v>obesity</v>
      </c>
      <c r="F1314">
        <v>1</v>
      </c>
      <c r="G1314" t="s">
        <v>10</v>
      </c>
      <c r="H1314" t="s">
        <v>8</v>
      </c>
      <c r="I1314">
        <v>4536.259</v>
      </c>
      <c r="J1314" t="str">
        <f>IF(Table13[[#This Row],[charges($)]]&lt;=10000,"0-10K",IF(Table13[[#This Row],[charges($)]]&lt;=15000,"10k-15k",IF(Table13[[#This Row],[charges($)]]&gt;=20000,"20k+","15k-20k")))</f>
        <v>0-10K</v>
      </c>
    </row>
    <row r="1315" spans="1:10">
      <c r="A1315">
        <v>19</v>
      </c>
      <c r="B1315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315" t="s">
        <v>6</v>
      </c>
      <c r="D1315">
        <v>34.700000000000003</v>
      </c>
      <c r="E1315" t="str">
        <f>IF(Table13[[#This Row],[bmi]]&lt;18.5,"under weight",IF(Table13[[#This Row],[bmi]]&lt;=24.9,"normal weight",IF(Table13[[#This Row],[bmi]]&lt;=29.9,"overweight","obesity")))</f>
        <v>obesity</v>
      </c>
      <c r="F1315">
        <v>2</v>
      </c>
      <c r="G1315" t="s">
        <v>7</v>
      </c>
      <c r="H1315" t="s">
        <v>8</v>
      </c>
      <c r="I1315">
        <v>36397.576000000001</v>
      </c>
      <c r="J1315" t="str">
        <f>IF(Table13[[#This Row],[charges($)]]&lt;=10000,"0-10K",IF(Table13[[#This Row],[charges($)]]&lt;=15000,"10k-15k",IF(Table13[[#This Row],[charges($)]]&gt;=20000,"20k+","15k-20k")))</f>
        <v>20k+</v>
      </c>
    </row>
    <row r="1316" spans="1:10">
      <c r="A1316">
        <v>30</v>
      </c>
      <c r="B1316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316" t="s">
        <v>6</v>
      </c>
      <c r="D1316">
        <v>23.655000000000001</v>
      </c>
      <c r="E1316" t="str">
        <f>IF(Table13[[#This Row],[bmi]]&lt;18.5,"under weight",IF(Table13[[#This Row],[bmi]]&lt;=24.9,"normal weight",IF(Table13[[#This Row],[bmi]]&lt;=29.9,"overweight","obesity")))</f>
        <v>normal weight</v>
      </c>
      <c r="F1316">
        <v>3</v>
      </c>
      <c r="G1316" t="s">
        <v>7</v>
      </c>
      <c r="H1316" t="s">
        <v>12</v>
      </c>
      <c r="I1316">
        <v>18765.87545</v>
      </c>
      <c r="J1316" t="str">
        <f>IF(Table13[[#This Row],[charges($)]]&lt;=10000,"0-10K",IF(Table13[[#This Row],[charges($)]]&lt;=15000,"10k-15k",IF(Table13[[#This Row],[charges($)]]&gt;=20000,"20k+","15k-20k")))</f>
        <v>15k-20k</v>
      </c>
    </row>
    <row r="1317" spans="1:10">
      <c r="A1317">
        <v>18</v>
      </c>
      <c r="B1317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317" t="s">
        <v>9</v>
      </c>
      <c r="D1317">
        <v>28.31</v>
      </c>
      <c r="E1317" t="str">
        <f>IF(Table13[[#This Row],[bmi]]&lt;18.5,"under weight",IF(Table13[[#This Row],[bmi]]&lt;=24.9,"normal weight",IF(Table13[[#This Row],[bmi]]&lt;=29.9,"overweight","obesity")))</f>
        <v>overweight</v>
      </c>
      <c r="F1317">
        <v>1</v>
      </c>
      <c r="G1317" t="s">
        <v>10</v>
      </c>
      <c r="H1317" t="s">
        <v>13</v>
      </c>
      <c r="I1317">
        <v>11272.331389999999</v>
      </c>
      <c r="J1317" t="str">
        <f>IF(Table13[[#This Row],[charges($)]]&lt;=10000,"0-10K",IF(Table13[[#This Row],[charges($)]]&lt;=15000,"10k-15k",IF(Table13[[#This Row],[charges($)]]&gt;=20000,"20k+","15k-20k")))</f>
        <v>10k-15k</v>
      </c>
    </row>
    <row r="1318" spans="1:10">
      <c r="A1318">
        <v>19</v>
      </c>
      <c r="B1318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318" t="s">
        <v>6</v>
      </c>
      <c r="D1318">
        <v>20.6</v>
      </c>
      <c r="E1318" t="str">
        <f>IF(Table13[[#This Row],[bmi]]&lt;18.5,"under weight",IF(Table13[[#This Row],[bmi]]&lt;=24.9,"normal weight",IF(Table13[[#This Row],[bmi]]&lt;=29.9,"overweight","obesity")))</f>
        <v>normal weight</v>
      </c>
      <c r="F1318">
        <v>0</v>
      </c>
      <c r="G1318" t="s">
        <v>10</v>
      </c>
      <c r="H1318" t="s">
        <v>8</v>
      </c>
      <c r="I1318">
        <v>1731.6769999999999</v>
      </c>
      <c r="J1318" t="str">
        <f>IF(Table13[[#This Row],[charges($)]]&lt;=10000,"0-10K",IF(Table13[[#This Row],[charges($)]]&lt;=15000,"10k-15k",IF(Table13[[#This Row],[charges($)]]&gt;=20000,"20k+","15k-20k")))</f>
        <v>0-10K</v>
      </c>
    </row>
    <row r="1319" spans="1:10">
      <c r="A1319">
        <v>18</v>
      </c>
      <c r="B1319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319" t="s">
        <v>9</v>
      </c>
      <c r="D1319">
        <v>53.13</v>
      </c>
      <c r="E1319" t="str">
        <f>IF(Table13[[#This Row],[bmi]]&lt;18.5,"under weight",IF(Table13[[#This Row],[bmi]]&lt;=24.9,"normal weight",IF(Table13[[#This Row],[bmi]]&lt;=29.9,"overweight","obesity")))</f>
        <v>obesity</v>
      </c>
      <c r="F1319">
        <v>0</v>
      </c>
      <c r="G1319" t="s">
        <v>10</v>
      </c>
      <c r="H1319" t="s">
        <v>11</v>
      </c>
      <c r="I1319">
        <v>1163.4627</v>
      </c>
      <c r="J1319" t="str">
        <f>IF(Table13[[#This Row],[charges($)]]&lt;=10000,"0-10K",IF(Table13[[#This Row],[charges($)]]&lt;=15000,"10k-15k",IF(Table13[[#This Row],[charges($)]]&gt;=20000,"20k+","15k-20k")))</f>
        <v>0-10K</v>
      </c>
    </row>
    <row r="1320" spans="1:10">
      <c r="A1320">
        <v>35</v>
      </c>
      <c r="B1320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320" t="s">
        <v>9</v>
      </c>
      <c r="D1320">
        <v>39.71</v>
      </c>
      <c r="E1320" t="str">
        <f>IF(Table13[[#This Row],[bmi]]&lt;18.5,"under weight",IF(Table13[[#This Row],[bmi]]&lt;=24.9,"normal weight",IF(Table13[[#This Row],[bmi]]&lt;=29.9,"overweight","obesity")))</f>
        <v>obesity</v>
      </c>
      <c r="F1320">
        <v>4</v>
      </c>
      <c r="G1320" t="s">
        <v>10</v>
      </c>
      <c r="H1320" t="s">
        <v>13</v>
      </c>
      <c r="I1320">
        <v>19496.71917</v>
      </c>
      <c r="J1320" t="str">
        <f>IF(Table13[[#This Row],[charges($)]]&lt;=10000,"0-10K",IF(Table13[[#This Row],[charges($)]]&lt;=15000,"10k-15k",IF(Table13[[#This Row],[charges($)]]&gt;=20000,"20k+","15k-20k")))</f>
        <v>15k-20k</v>
      </c>
    </row>
    <row r="1321" spans="1:10">
      <c r="A1321">
        <v>39</v>
      </c>
      <c r="B1321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321" t="s">
        <v>6</v>
      </c>
      <c r="D1321">
        <v>26.315000000000001</v>
      </c>
      <c r="E1321" t="str">
        <f>IF(Table13[[#This Row],[bmi]]&lt;18.5,"under weight",IF(Table13[[#This Row],[bmi]]&lt;=24.9,"normal weight",IF(Table13[[#This Row],[bmi]]&lt;=29.9,"overweight","obesity")))</f>
        <v>overweight</v>
      </c>
      <c r="F1321">
        <v>2</v>
      </c>
      <c r="G1321" t="s">
        <v>10</v>
      </c>
      <c r="H1321" t="s">
        <v>12</v>
      </c>
      <c r="I1321">
        <v>7201.7008500000002</v>
      </c>
      <c r="J1321" t="str">
        <f>IF(Table13[[#This Row],[charges($)]]&lt;=10000,"0-10K",IF(Table13[[#This Row],[charges($)]]&lt;=15000,"10k-15k",IF(Table13[[#This Row],[charges($)]]&gt;=20000,"20k+","15k-20k")))</f>
        <v>0-10K</v>
      </c>
    </row>
    <row r="1322" spans="1:10">
      <c r="A1322">
        <v>31</v>
      </c>
      <c r="B1322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322" t="s">
        <v>9</v>
      </c>
      <c r="D1322">
        <v>31.065000000000001</v>
      </c>
      <c r="E1322" t="str">
        <f>IF(Table13[[#This Row],[bmi]]&lt;18.5,"under weight",IF(Table13[[#This Row],[bmi]]&lt;=24.9,"normal weight",IF(Table13[[#This Row],[bmi]]&lt;=29.9,"overweight","obesity")))</f>
        <v>obesity</v>
      </c>
      <c r="F1322">
        <v>3</v>
      </c>
      <c r="G1322" t="s">
        <v>10</v>
      </c>
      <c r="H1322" t="s">
        <v>12</v>
      </c>
      <c r="I1322">
        <v>5425.0233500000004</v>
      </c>
      <c r="J1322" t="str">
        <f>IF(Table13[[#This Row],[charges($)]]&lt;=10000,"0-10K",IF(Table13[[#This Row],[charges($)]]&lt;=15000,"10k-15k",IF(Table13[[#This Row],[charges($)]]&gt;=20000,"20k+","15k-20k")))</f>
        <v>0-10K</v>
      </c>
    </row>
    <row r="1323" spans="1:10">
      <c r="A1323">
        <v>62</v>
      </c>
      <c r="B1323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323" t="s">
        <v>9</v>
      </c>
      <c r="D1323">
        <v>26.695</v>
      </c>
      <c r="E1323" t="str">
        <f>IF(Table13[[#This Row],[bmi]]&lt;18.5,"under weight",IF(Table13[[#This Row],[bmi]]&lt;=24.9,"normal weight",IF(Table13[[#This Row],[bmi]]&lt;=29.9,"overweight","obesity")))</f>
        <v>overweight</v>
      </c>
      <c r="F1323">
        <v>0</v>
      </c>
      <c r="G1323" t="s">
        <v>7</v>
      </c>
      <c r="H1323" t="s">
        <v>13</v>
      </c>
      <c r="I1323">
        <v>28101.333050000001</v>
      </c>
      <c r="J1323" t="str">
        <f>IF(Table13[[#This Row],[charges($)]]&lt;=10000,"0-10K",IF(Table13[[#This Row],[charges($)]]&lt;=15000,"10k-15k",IF(Table13[[#This Row],[charges($)]]&gt;=20000,"20k+","15k-20k")))</f>
        <v>20k+</v>
      </c>
    </row>
    <row r="1324" spans="1:10">
      <c r="A1324">
        <v>62</v>
      </c>
      <c r="B1324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324" t="s">
        <v>9</v>
      </c>
      <c r="D1324">
        <v>38.83</v>
      </c>
      <c r="E1324" t="str">
        <f>IF(Table13[[#This Row],[bmi]]&lt;18.5,"under weight",IF(Table13[[#This Row],[bmi]]&lt;=24.9,"normal weight",IF(Table13[[#This Row],[bmi]]&lt;=29.9,"overweight","obesity")))</f>
        <v>obesity</v>
      </c>
      <c r="F1324">
        <v>0</v>
      </c>
      <c r="G1324" t="s">
        <v>10</v>
      </c>
      <c r="H1324" t="s">
        <v>11</v>
      </c>
      <c r="I1324">
        <v>12981.3457</v>
      </c>
      <c r="J1324" t="str">
        <f>IF(Table13[[#This Row],[charges($)]]&lt;=10000,"0-10K",IF(Table13[[#This Row],[charges($)]]&lt;=15000,"10k-15k",IF(Table13[[#This Row],[charges($)]]&gt;=20000,"20k+","15k-20k")))</f>
        <v>10k-15k</v>
      </c>
    </row>
    <row r="1325" spans="1:10">
      <c r="A1325">
        <v>42</v>
      </c>
      <c r="B132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325" t="s">
        <v>6</v>
      </c>
      <c r="D1325">
        <v>40.369999999999997</v>
      </c>
      <c r="E1325" t="str">
        <f>IF(Table13[[#This Row],[bmi]]&lt;18.5,"under weight",IF(Table13[[#This Row],[bmi]]&lt;=24.9,"normal weight",IF(Table13[[#This Row],[bmi]]&lt;=29.9,"overweight","obesity")))</f>
        <v>obesity</v>
      </c>
      <c r="F1325">
        <v>2</v>
      </c>
      <c r="G1325" t="s">
        <v>7</v>
      </c>
      <c r="H1325" t="s">
        <v>11</v>
      </c>
      <c r="I1325">
        <v>43896.376300000004</v>
      </c>
      <c r="J1325" t="str">
        <f>IF(Table13[[#This Row],[charges($)]]&lt;=10000,"0-10K",IF(Table13[[#This Row],[charges($)]]&lt;=15000,"10k-15k",IF(Table13[[#This Row],[charges($)]]&gt;=20000,"20k+","15k-20k")))</f>
        <v>20k+</v>
      </c>
    </row>
    <row r="1326" spans="1:10">
      <c r="A1326">
        <v>31</v>
      </c>
      <c r="B1326" t="str">
        <f>IF(Table13[[#This Row],[age]]&lt;=20,"0-20",IF(Table13[[#This Row],[age]]&lt;=30,"20-30",IF(Table13[[#This Row],[age]]&lt;=40,"30-40",IF(Table13[[#This Row],[age]]&lt;=50,"40-50",IF(Table13[[#This Row],[age]]&lt;=60,"50-60","60+")))))</f>
        <v>30-40</v>
      </c>
      <c r="C1326" t="s">
        <v>9</v>
      </c>
      <c r="D1326">
        <v>25.934999999999999</v>
      </c>
      <c r="E1326" t="str">
        <f>IF(Table13[[#This Row],[bmi]]&lt;18.5,"under weight",IF(Table13[[#This Row],[bmi]]&lt;=24.9,"normal weight",IF(Table13[[#This Row],[bmi]]&lt;=29.9,"overweight","obesity")))</f>
        <v>overweight</v>
      </c>
      <c r="F1326">
        <v>1</v>
      </c>
      <c r="G1326" t="s">
        <v>10</v>
      </c>
      <c r="H1326" t="s">
        <v>12</v>
      </c>
      <c r="I1326">
        <v>4239.8926499999998</v>
      </c>
      <c r="J1326" t="str">
        <f>IF(Table13[[#This Row],[charges($)]]&lt;=10000,"0-10K",IF(Table13[[#This Row],[charges($)]]&lt;=15000,"10k-15k",IF(Table13[[#This Row],[charges($)]]&gt;=20000,"20k+","15k-20k")))</f>
        <v>0-10K</v>
      </c>
    </row>
    <row r="1327" spans="1:10">
      <c r="A1327">
        <v>61</v>
      </c>
      <c r="B1327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327" t="s">
        <v>9</v>
      </c>
      <c r="D1327">
        <v>33.534999999999997</v>
      </c>
      <c r="E1327" t="str">
        <f>IF(Table13[[#This Row],[bmi]]&lt;18.5,"under weight",IF(Table13[[#This Row],[bmi]]&lt;=24.9,"normal weight",IF(Table13[[#This Row],[bmi]]&lt;=29.9,"overweight","obesity")))</f>
        <v>obesity</v>
      </c>
      <c r="F1327">
        <v>0</v>
      </c>
      <c r="G1327" t="s">
        <v>10</v>
      </c>
      <c r="H1327" t="s">
        <v>13</v>
      </c>
      <c r="I1327">
        <v>13143.336649999999</v>
      </c>
      <c r="J1327" t="str">
        <f>IF(Table13[[#This Row],[charges($)]]&lt;=10000,"0-10K",IF(Table13[[#This Row],[charges($)]]&lt;=15000,"10k-15k",IF(Table13[[#This Row],[charges($)]]&gt;=20000,"20k+","15k-20k")))</f>
        <v>10k-15k</v>
      </c>
    </row>
    <row r="1328" spans="1:10">
      <c r="A1328">
        <v>42</v>
      </c>
      <c r="B1328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328" t="s">
        <v>6</v>
      </c>
      <c r="D1328">
        <v>32.869999999999997</v>
      </c>
      <c r="E1328" t="str">
        <f>IF(Table13[[#This Row],[bmi]]&lt;18.5,"under weight",IF(Table13[[#This Row],[bmi]]&lt;=24.9,"normal weight",IF(Table13[[#This Row],[bmi]]&lt;=29.9,"overweight","obesity")))</f>
        <v>obesity</v>
      </c>
      <c r="F1328">
        <v>0</v>
      </c>
      <c r="G1328" t="s">
        <v>10</v>
      </c>
      <c r="H1328" t="s">
        <v>13</v>
      </c>
      <c r="I1328">
        <v>7050.0213000000003</v>
      </c>
      <c r="J1328" t="str">
        <f>IF(Table13[[#This Row],[charges($)]]&lt;=10000,"0-10K",IF(Table13[[#This Row],[charges($)]]&lt;=15000,"10k-15k",IF(Table13[[#This Row],[charges($)]]&gt;=20000,"20k+","15k-20k")))</f>
        <v>0-10K</v>
      </c>
    </row>
    <row r="1329" spans="1:10">
      <c r="A1329">
        <v>51</v>
      </c>
      <c r="B1329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329" t="s">
        <v>9</v>
      </c>
      <c r="D1329">
        <v>30.03</v>
      </c>
      <c r="E1329" t="str">
        <f>IF(Table13[[#This Row],[bmi]]&lt;18.5,"under weight",IF(Table13[[#This Row],[bmi]]&lt;=24.9,"normal weight",IF(Table13[[#This Row],[bmi]]&lt;=29.9,"overweight","obesity")))</f>
        <v>obesity</v>
      </c>
      <c r="F1329">
        <v>1</v>
      </c>
      <c r="G1329" t="s">
        <v>10</v>
      </c>
      <c r="H1329" t="s">
        <v>11</v>
      </c>
      <c r="I1329">
        <v>9377.9046999999991</v>
      </c>
      <c r="J1329" t="str">
        <f>IF(Table13[[#This Row],[charges($)]]&lt;=10000,"0-10K",IF(Table13[[#This Row],[charges($)]]&lt;=15000,"10k-15k",IF(Table13[[#This Row],[charges($)]]&gt;=20000,"20k+","15k-20k")))</f>
        <v>0-10K</v>
      </c>
    </row>
    <row r="1330" spans="1:10">
      <c r="A1330">
        <v>23</v>
      </c>
      <c r="B1330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330" t="s">
        <v>6</v>
      </c>
      <c r="D1330">
        <v>24.225000000000001</v>
      </c>
      <c r="E1330" t="str">
        <f>IF(Table13[[#This Row],[bmi]]&lt;18.5,"under weight",IF(Table13[[#This Row],[bmi]]&lt;=24.9,"normal weight",IF(Table13[[#This Row],[bmi]]&lt;=29.9,"overweight","obesity")))</f>
        <v>normal weight</v>
      </c>
      <c r="F1330">
        <v>2</v>
      </c>
      <c r="G1330" t="s">
        <v>10</v>
      </c>
      <c r="H1330" t="s">
        <v>13</v>
      </c>
      <c r="I1330">
        <v>22395.74424</v>
      </c>
      <c r="J1330" t="str">
        <f>IF(Table13[[#This Row],[charges($)]]&lt;=10000,"0-10K",IF(Table13[[#This Row],[charges($)]]&lt;=15000,"10k-15k",IF(Table13[[#This Row],[charges($)]]&gt;=20000,"20k+","15k-20k")))</f>
        <v>20k+</v>
      </c>
    </row>
    <row r="1331" spans="1:10">
      <c r="A1331">
        <v>52</v>
      </c>
      <c r="B1331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331" t="s">
        <v>9</v>
      </c>
      <c r="D1331">
        <v>38.6</v>
      </c>
      <c r="E1331" t="str">
        <f>IF(Table13[[#This Row],[bmi]]&lt;18.5,"under weight",IF(Table13[[#This Row],[bmi]]&lt;=24.9,"normal weight",IF(Table13[[#This Row],[bmi]]&lt;=29.9,"overweight","obesity")))</f>
        <v>obesity</v>
      </c>
      <c r="F1331">
        <v>2</v>
      </c>
      <c r="G1331" t="s">
        <v>10</v>
      </c>
      <c r="H1331" t="s">
        <v>8</v>
      </c>
      <c r="I1331">
        <v>10325.206</v>
      </c>
      <c r="J1331" t="str">
        <f>IF(Table13[[#This Row],[charges($)]]&lt;=10000,"0-10K",IF(Table13[[#This Row],[charges($)]]&lt;=15000,"10k-15k",IF(Table13[[#This Row],[charges($)]]&gt;=20000,"20k+","15k-20k")))</f>
        <v>10k-15k</v>
      </c>
    </row>
    <row r="1332" spans="1:10">
      <c r="A1332">
        <v>57</v>
      </c>
      <c r="B1332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332" t="s">
        <v>6</v>
      </c>
      <c r="D1332">
        <v>25.74</v>
      </c>
      <c r="E1332" t="str">
        <f>IF(Table13[[#This Row],[bmi]]&lt;18.5,"under weight",IF(Table13[[#This Row],[bmi]]&lt;=24.9,"normal weight",IF(Table13[[#This Row],[bmi]]&lt;=29.9,"overweight","obesity")))</f>
        <v>overweight</v>
      </c>
      <c r="F1332">
        <v>2</v>
      </c>
      <c r="G1332" t="s">
        <v>10</v>
      </c>
      <c r="H1332" t="s">
        <v>11</v>
      </c>
      <c r="I1332">
        <v>12629.1656</v>
      </c>
      <c r="J1332" t="str">
        <f>IF(Table13[[#This Row],[charges($)]]&lt;=10000,"0-10K",IF(Table13[[#This Row],[charges($)]]&lt;=15000,"10k-15k",IF(Table13[[#This Row],[charges($)]]&gt;=20000,"20k+","15k-20k")))</f>
        <v>10k-15k</v>
      </c>
    </row>
    <row r="1333" spans="1:10">
      <c r="A1333">
        <v>23</v>
      </c>
      <c r="B1333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333" t="s">
        <v>6</v>
      </c>
      <c r="D1333">
        <v>33.4</v>
      </c>
      <c r="E1333" t="str">
        <f>IF(Table13[[#This Row],[bmi]]&lt;18.5,"under weight",IF(Table13[[#This Row],[bmi]]&lt;=24.9,"normal weight",IF(Table13[[#This Row],[bmi]]&lt;=29.9,"overweight","obesity")))</f>
        <v>obesity</v>
      </c>
      <c r="F1333">
        <v>0</v>
      </c>
      <c r="G1333" t="s">
        <v>10</v>
      </c>
      <c r="H1333" t="s">
        <v>8</v>
      </c>
      <c r="I1333">
        <v>10795.937330000001</v>
      </c>
      <c r="J1333" t="str">
        <f>IF(Table13[[#This Row],[charges($)]]&lt;=10000,"0-10K",IF(Table13[[#This Row],[charges($)]]&lt;=15000,"10k-15k",IF(Table13[[#This Row],[charges($)]]&gt;=20000,"20k+","15k-20k")))</f>
        <v>10k-15k</v>
      </c>
    </row>
    <row r="1334" spans="1:10">
      <c r="A1334">
        <v>52</v>
      </c>
      <c r="B1334" t="str">
        <f>IF(Table13[[#This Row],[age]]&lt;=20,"0-20",IF(Table13[[#This Row],[age]]&lt;=30,"20-30",IF(Table13[[#This Row],[age]]&lt;=40,"30-40",IF(Table13[[#This Row],[age]]&lt;=50,"40-50",IF(Table13[[#This Row],[age]]&lt;=60,"50-60","60+")))))</f>
        <v>50-60</v>
      </c>
      <c r="C1334" t="s">
        <v>6</v>
      </c>
      <c r="D1334">
        <v>44.7</v>
      </c>
      <c r="E1334" t="str">
        <f>IF(Table13[[#This Row],[bmi]]&lt;18.5,"under weight",IF(Table13[[#This Row],[bmi]]&lt;=24.9,"normal weight",IF(Table13[[#This Row],[bmi]]&lt;=29.9,"overweight","obesity")))</f>
        <v>obesity</v>
      </c>
      <c r="F1334">
        <v>3</v>
      </c>
      <c r="G1334" t="s">
        <v>10</v>
      </c>
      <c r="H1334" t="s">
        <v>8</v>
      </c>
      <c r="I1334">
        <v>11411.684999999999</v>
      </c>
      <c r="J1334" t="str">
        <f>IF(Table13[[#This Row],[charges($)]]&lt;=10000,"0-10K",IF(Table13[[#This Row],[charges($)]]&lt;=15000,"10k-15k",IF(Table13[[#This Row],[charges($)]]&gt;=20000,"20k+","15k-20k")))</f>
        <v>10k-15k</v>
      </c>
    </row>
    <row r="1335" spans="1:10">
      <c r="A1335">
        <v>50</v>
      </c>
      <c r="B1335" t="str">
        <f>IF(Table13[[#This Row],[age]]&lt;=20,"0-20",IF(Table13[[#This Row],[age]]&lt;=30,"20-30",IF(Table13[[#This Row],[age]]&lt;=40,"30-40",IF(Table13[[#This Row],[age]]&lt;=50,"40-50",IF(Table13[[#This Row],[age]]&lt;=60,"50-60","60+")))))</f>
        <v>40-50</v>
      </c>
      <c r="C1335" t="s">
        <v>9</v>
      </c>
      <c r="D1335">
        <v>30.97</v>
      </c>
      <c r="E1335" t="str">
        <f>IF(Table13[[#This Row],[bmi]]&lt;18.5,"under weight",IF(Table13[[#This Row],[bmi]]&lt;=24.9,"normal weight",IF(Table13[[#This Row],[bmi]]&lt;=29.9,"overweight","obesity")))</f>
        <v>obesity</v>
      </c>
      <c r="F1335">
        <v>3</v>
      </c>
      <c r="G1335" t="s">
        <v>10</v>
      </c>
      <c r="H1335" t="s">
        <v>12</v>
      </c>
      <c r="I1335">
        <v>10600.5483</v>
      </c>
      <c r="J1335" t="str">
        <f>IF(Table13[[#This Row],[charges($)]]&lt;=10000,"0-10K",IF(Table13[[#This Row],[charges($)]]&lt;=15000,"10k-15k",IF(Table13[[#This Row],[charges($)]]&gt;=20000,"20k+","15k-20k")))</f>
        <v>10k-15k</v>
      </c>
    </row>
    <row r="1336" spans="1:10">
      <c r="A1336">
        <v>18</v>
      </c>
      <c r="B1336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336" t="s">
        <v>6</v>
      </c>
      <c r="D1336">
        <v>31.92</v>
      </c>
      <c r="E1336" t="str">
        <f>IF(Table13[[#This Row],[bmi]]&lt;18.5,"under weight",IF(Table13[[#This Row],[bmi]]&lt;=24.9,"normal weight",IF(Table13[[#This Row],[bmi]]&lt;=29.9,"overweight","obesity")))</f>
        <v>obesity</v>
      </c>
      <c r="F1336">
        <v>0</v>
      </c>
      <c r="G1336" t="s">
        <v>10</v>
      </c>
      <c r="H1336" t="s">
        <v>13</v>
      </c>
      <c r="I1336">
        <v>2205.9807999999998</v>
      </c>
      <c r="J1336" t="str">
        <f>IF(Table13[[#This Row],[charges($)]]&lt;=10000,"0-10K",IF(Table13[[#This Row],[charges($)]]&lt;=15000,"10k-15k",IF(Table13[[#This Row],[charges($)]]&gt;=20000,"20k+","15k-20k")))</f>
        <v>0-10K</v>
      </c>
    </row>
    <row r="1337" spans="1:10">
      <c r="A1337">
        <v>18</v>
      </c>
      <c r="B1337" t="str">
        <f>IF(Table13[[#This Row],[age]]&lt;=20,"0-20",IF(Table13[[#This Row],[age]]&lt;=30,"20-30",IF(Table13[[#This Row],[age]]&lt;=40,"30-40",IF(Table13[[#This Row],[age]]&lt;=50,"40-50",IF(Table13[[#This Row],[age]]&lt;=60,"50-60","60+")))))</f>
        <v>0-20</v>
      </c>
      <c r="C1337" t="s">
        <v>6</v>
      </c>
      <c r="D1337">
        <v>36.85</v>
      </c>
      <c r="E1337" t="str">
        <f>IF(Table13[[#This Row],[bmi]]&lt;18.5,"under weight",IF(Table13[[#This Row],[bmi]]&lt;=24.9,"normal weight",IF(Table13[[#This Row],[bmi]]&lt;=29.9,"overweight","obesity")))</f>
        <v>obesity</v>
      </c>
      <c r="F1337">
        <v>0</v>
      </c>
      <c r="G1337" t="s">
        <v>10</v>
      </c>
      <c r="H1337" t="s">
        <v>11</v>
      </c>
      <c r="I1337">
        <v>1629.8335</v>
      </c>
      <c r="J1337" t="str">
        <f>IF(Table13[[#This Row],[charges($)]]&lt;=10000,"0-10K",IF(Table13[[#This Row],[charges($)]]&lt;=15000,"10k-15k",IF(Table13[[#This Row],[charges($)]]&gt;=20000,"20k+","15k-20k")))</f>
        <v>0-10K</v>
      </c>
    </row>
    <row r="1338" spans="1:10">
      <c r="A1338">
        <v>21</v>
      </c>
      <c r="B1338" t="str">
        <f>IF(Table13[[#This Row],[age]]&lt;=20,"0-20",IF(Table13[[#This Row],[age]]&lt;=30,"20-30",IF(Table13[[#This Row],[age]]&lt;=40,"30-40",IF(Table13[[#This Row],[age]]&lt;=50,"40-50",IF(Table13[[#This Row],[age]]&lt;=60,"50-60","60+")))))</f>
        <v>20-30</v>
      </c>
      <c r="C1338" t="s">
        <v>6</v>
      </c>
      <c r="D1338">
        <v>25.8</v>
      </c>
      <c r="E1338" t="str">
        <f>IF(Table13[[#This Row],[bmi]]&lt;18.5,"under weight",IF(Table13[[#This Row],[bmi]]&lt;=24.9,"normal weight",IF(Table13[[#This Row],[bmi]]&lt;=29.9,"overweight","obesity")))</f>
        <v>overweight</v>
      </c>
      <c r="F1338">
        <v>0</v>
      </c>
      <c r="G1338" t="s">
        <v>10</v>
      </c>
      <c r="H1338" t="s">
        <v>8</v>
      </c>
      <c r="I1338">
        <v>2007.9449999999999</v>
      </c>
      <c r="J1338" t="str">
        <f>IF(Table13[[#This Row],[charges($)]]&lt;=10000,"0-10K",IF(Table13[[#This Row],[charges($)]]&lt;=15000,"10k-15k",IF(Table13[[#This Row],[charges($)]]&gt;=20000,"20k+","15k-20k")))</f>
        <v>0-10K</v>
      </c>
    </row>
    <row r="1339" spans="1:10">
      <c r="A1339">
        <v>61</v>
      </c>
      <c r="B1339" t="str">
        <f>IF(Table13[[#This Row],[age]]&lt;=20,"0-20",IF(Table13[[#This Row],[age]]&lt;=30,"20-30",IF(Table13[[#This Row],[age]]&lt;=40,"30-40",IF(Table13[[#This Row],[age]]&lt;=50,"40-50",IF(Table13[[#This Row],[age]]&lt;=60,"50-60","60+")))))</f>
        <v>60+</v>
      </c>
      <c r="C1339" t="s">
        <v>6</v>
      </c>
      <c r="D1339">
        <v>29.07</v>
      </c>
      <c r="E1339" t="str">
        <f>IF(Table13[[#This Row],[bmi]]&lt;18.5,"under weight",IF(Table13[[#This Row],[bmi]]&lt;=24.9,"normal weight",IF(Table13[[#This Row],[bmi]]&lt;=29.9,"overweight","obesity")))</f>
        <v>overweight</v>
      </c>
      <c r="F1339">
        <v>0</v>
      </c>
      <c r="G1339" t="s">
        <v>7</v>
      </c>
      <c r="H1339" t="s">
        <v>12</v>
      </c>
      <c r="I1339">
        <v>29141.3603</v>
      </c>
      <c r="J1339" t="str">
        <f>IF(Table13[[#This Row],[charges($)]]&lt;=10000,"0-10K",IF(Table13[[#This Row],[charges($)]]&lt;=15000,"10k-15k",IF(Table13[[#This Row],[charges($)]]&gt;=20000,"20k+","15k-20k")))</f>
        <v>20k+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3A81-4C96-4012-9A7B-0324A2C4318E}">
  <dimension ref="A1:A11"/>
  <sheetViews>
    <sheetView showGridLines="0" zoomScaleNormal="100" workbookViewId="0">
      <selection activeCell="B6" sqref="B6"/>
    </sheetView>
  </sheetViews>
  <sheetFormatPr defaultRowHeight="15"/>
  <sheetData>
    <row r="1" spans="1:1">
      <c r="A1" t="s">
        <v>25</v>
      </c>
    </row>
    <row r="2" spans="1:1">
      <c r="A2" t="s">
        <v>26</v>
      </c>
    </row>
    <row r="3" spans="1:1">
      <c r="A3" t="s">
        <v>27</v>
      </c>
    </row>
    <row r="4" spans="1:1">
      <c r="A4" t="s">
        <v>28</v>
      </c>
    </row>
    <row r="5" spans="1:1">
      <c r="A5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B7F0-71CE-4B14-8923-1E59B7BED04A}">
  <dimension ref="A1:AH1339"/>
  <sheetViews>
    <sheetView showGridLines="0" topLeftCell="B1" zoomScale="70" zoomScaleNormal="70" workbookViewId="0">
      <selection activeCell="AG12" sqref="AG12"/>
    </sheetView>
  </sheetViews>
  <sheetFormatPr defaultRowHeight="15"/>
  <cols>
    <col min="1" max="1" width="6.42578125" bestFit="1" customWidth="1"/>
    <col min="2" max="2" width="9.42578125" bestFit="1" customWidth="1"/>
    <col min="3" max="3" width="11.5703125" bestFit="1" customWidth="1"/>
    <col min="4" max="4" width="16" bestFit="1" customWidth="1"/>
    <col min="32" max="32" width="11.5703125" bestFit="1" customWidth="1"/>
    <col min="33" max="35" width="14.85546875" bestFit="1" customWidth="1"/>
    <col min="36" max="36" width="13.5703125" bestFit="1" customWidth="1"/>
  </cols>
  <sheetData>
    <row r="1" spans="1:34">
      <c r="A1" s="5" t="s">
        <v>0</v>
      </c>
      <c r="B1" s="5" t="s">
        <v>2</v>
      </c>
      <c r="C1" s="5" t="s">
        <v>3</v>
      </c>
      <c r="D1" s="5" t="s">
        <v>22</v>
      </c>
    </row>
    <row r="2" spans="1:34">
      <c r="A2" s="3">
        <v>19</v>
      </c>
      <c r="B2" s="3">
        <v>27.9</v>
      </c>
      <c r="C2" s="3">
        <v>0</v>
      </c>
      <c r="D2" s="3">
        <v>16884.923999999999</v>
      </c>
    </row>
    <row r="3" spans="1:34" ht="15.75" thickBot="1">
      <c r="A3" s="4">
        <v>18</v>
      </c>
      <c r="B3" s="4">
        <v>33.770000000000003</v>
      </c>
      <c r="C3" s="4">
        <v>1</v>
      </c>
      <c r="D3" s="4">
        <v>1725.5523000000001</v>
      </c>
    </row>
    <row r="4" spans="1:34">
      <c r="A4" s="3">
        <v>28</v>
      </c>
      <c r="B4" s="3">
        <v>33</v>
      </c>
      <c r="C4" s="3">
        <v>3</v>
      </c>
      <c r="D4" s="3">
        <v>4449.4620000000004</v>
      </c>
      <c r="AD4" s="8"/>
      <c r="AE4" s="8" t="s">
        <v>0</v>
      </c>
      <c r="AF4" s="8" t="s">
        <v>2</v>
      </c>
      <c r="AG4" s="8" t="s">
        <v>3</v>
      </c>
      <c r="AH4" s="8" t="s">
        <v>22</v>
      </c>
    </row>
    <row r="5" spans="1:34">
      <c r="A5" s="4">
        <v>33</v>
      </c>
      <c r="B5" s="4">
        <v>22.704999999999998</v>
      </c>
      <c r="C5" s="4">
        <v>0</v>
      </c>
      <c r="D5" s="4">
        <v>21984.47061</v>
      </c>
      <c r="AD5" t="s">
        <v>0</v>
      </c>
      <c r="AE5">
        <v>1</v>
      </c>
    </row>
    <row r="6" spans="1:34">
      <c r="A6" s="3">
        <v>32</v>
      </c>
      <c r="B6" s="3">
        <v>28.88</v>
      </c>
      <c r="C6" s="3">
        <v>0</v>
      </c>
      <c r="D6" s="3">
        <v>3866.8552</v>
      </c>
      <c r="AD6" t="s">
        <v>2</v>
      </c>
      <c r="AE6">
        <v>0.10927188154853502</v>
      </c>
      <c r="AF6">
        <v>1</v>
      </c>
    </row>
    <row r="7" spans="1:34">
      <c r="A7" s="4">
        <v>31</v>
      </c>
      <c r="B7" s="4">
        <v>25.74</v>
      </c>
      <c r="C7" s="4">
        <v>0</v>
      </c>
      <c r="D7" s="4">
        <v>3756.6215999999999</v>
      </c>
      <c r="AD7" t="s">
        <v>3</v>
      </c>
      <c r="AE7">
        <v>4.2468998558849488E-2</v>
      </c>
      <c r="AF7">
        <v>1.275890082067385E-2</v>
      </c>
      <c r="AG7">
        <v>1</v>
      </c>
    </row>
    <row r="8" spans="1:34" ht="15.75" thickBot="1">
      <c r="A8" s="3">
        <v>46</v>
      </c>
      <c r="B8" s="3">
        <v>33.44</v>
      </c>
      <c r="C8" s="3">
        <v>1</v>
      </c>
      <c r="D8" s="3">
        <v>8240.5895999999993</v>
      </c>
      <c r="AD8" s="7" t="s">
        <v>22</v>
      </c>
      <c r="AE8" s="7">
        <v>0.29900819333064782</v>
      </c>
      <c r="AF8" s="7">
        <v>0.19834096883362906</v>
      </c>
      <c r="AG8" s="7">
        <v>6.7998226847905102E-2</v>
      </c>
      <c r="AH8" s="7">
        <v>1</v>
      </c>
    </row>
    <row r="9" spans="1:34">
      <c r="A9" s="4">
        <v>37</v>
      </c>
      <c r="B9" s="4">
        <v>27.74</v>
      </c>
      <c r="C9" s="4">
        <v>3</v>
      </c>
      <c r="D9" s="4">
        <v>7281.5056000000004</v>
      </c>
    </row>
    <row r="10" spans="1:34">
      <c r="A10" s="3">
        <v>37</v>
      </c>
      <c r="B10" s="3">
        <v>29.83</v>
      </c>
      <c r="C10" s="3">
        <v>2</v>
      </c>
      <c r="D10" s="3">
        <v>6406.4107000000004</v>
      </c>
    </row>
    <row r="11" spans="1:34">
      <c r="A11" s="4">
        <v>60</v>
      </c>
      <c r="B11" s="4">
        <v>25.84</v>
      </c>
      <c r="C11" s="4">
        <v>0</v>
      </c>
      <c r="D11" s="4">
        <v>28923.136920000001</v>
      </c>
    </row>
    <row r="12" spans="1:34">
      <c r="A12" s="3">
        <v>25</v>
      </c>
      <c r="B12" s="3">
        <v>26.22</v>
      </c>
      <c r="C12" s="3">
        <v>0</v>
      </c>
      <c r="D12" s="3">
        <v>2721.3208</v>
      </c>
    </row>
    <row r="13" spans="1:34">
      <c r="A13" s="4">
        <v>62</v>
      </c>
      <c r="B13" s="4">
        <v>26.29</v>
      </c>
      <c r="C13" s="4">
        <v>0</v>
      </c>
      <c r="D13" s="4">
        <v>27808.7251</v>
      </c>
    </row>
    <row r="14" spans="1:34">
      <c r="A14" s="3">
        <v>23</v>
      </c>
      <c r="B14" s="3">
        <v>34.4</v>
      </c>
      <c r="C14" s="3">
        <v>0</v>
      </c>
      <c r="D14" s="3">
        <v>1826.8430000000001</v>
      </c>
    </row>
    <row r="15" spans="1:34">
      <c r="A15" s="4">
        <v>56</v>
      </c>
      <c r="B15" s="4">
        <v>39.82</v>
      </c>
      <c r="C15" s="4">
        <v>0</v>
      </c>
      <c r="D15" s="4">
        <v>11090.7178</v>
      </c>
    </row>
    <row r="16" spans="1:34">
      <c r="A16" s="3">
        <v>27</v>
      </c>
      <c r="B16" s="3">
        <v>42.13</v>
      </c>
      <c r="C16" s="3">
        <v>0</v>
      </c>
      <c r="D16" s="3">
        <v>39611.757700000002</v>
      </c>
    </row>
    <row r="17" spans="1:4">
      <c r="A17" s="4">
        <v>19</v>
      </c>
      <c r="B17" s="4">
        <v>24.6</v>
      </c>
      <c r="C17" s="4">
        <v>1</v>
      </c>
      <c r="D17" s="4">
        <v>1837.2370000000001</v>
      </c>
    </row>
    <row r="18" spans="1:4">
      <c r="A18" s="3">
        <v>52</v>
      </c>
      <c r="B18" s="3">
        <v>30.78</v>
      </c>
      <c r="C18" s="3">
        <v>1</v>
      </c>
      <c r="D18" s="3">
        <v>10797.3362</v>
      </c>
    </row>
    <row r="19" spans="1:4">
      <c r="A19" s="4">
        <v>23</v>
      </c>
      <c r="B19" s="4">
        <v>23.844999999999999</v>
      </c>
      <c r="C19" s="4">
        <v>0</v>
      </c>
      <c r="D19" s="4">
        <v>2395.17155</v>
      </c>
    </row>
    <row r="20" spans="1:4">
      <c r="A20" s="3">
        <v>56</v>
      </c>
      <c r="B20" s="3">
        <v>40.299999999999997</v>
      </c>
      <c r="C20" s="3">
        <v>0</v>
      </c>
      <c r="D20" s="3">
        <v>10602.385</v>
      </c>
    </row>
    <row r="21" spans="1:4">
      <c r="A21" s="4">
        <v>30</v>
      </c>
      <c r="B21" s="4">
        <v>35.299999999999997</v>
      </c>
      <c r="C21" s="4">
        <v>0</v>
      </c>
      <c r="D21" s="4">
        <v>36837.466999999997</v>
      </c>
    </row>
    <row r="22" spans="1:4">
      <c r="A22" s="3">
        <v>60</v>
      </c>
      <c r="B22" s="3">
        <v>36.005000000000003</v>
      </c>
      <c r="C22" s="3">
        <v>0</v>
      </c>
      <c r="D22" s="3">
        <v>13228.846949999999</v>
      </c>
    </row>
    <row r="23" spans="1:4">
      <c r="A23" s="4">
        <v>30</v>
      </c>
      <c r="B23" s="4">
        <v>32.4</v>
      </c>
      <c r="C23" s="4">
        <v>1</v>
      </c>
      <c r="D23" s="4">
        <v>4149.7359999999999</v>
      </c>
    </row>
    <row r="24" spans="1:4">
      <c r="A24" s="3">
        <v>18</v>
      </c>
      <c r="B24" s="3">
        <v>34.1</v>
      </c>
      <c r="C24" s="3">
        <v>0</v>
      </c>
      <c r="D24" s="3">
        <v>1137.011</v>
      </c>
    </row>
    <row r="25" spans="1:4">
      <c r="A25" s="4">
        <v>34</v>
      </c>
      <c r="B25" s="4">
        <v>31.92</v>
      </c>
      <c r="C25" s="4">
        <v>1</v>
      </c>
      <c r="D25" s="4">
        <v>37701.876799999998</v>
      </c>
    </row>
    <row r="26" spans="1:4">
      <c r="A26" s="3">
        <v>37</v>
      </c>
      <c r="B26" s="3">
        <v>28.024999999999999</v>
      </c>
      <c r="C26" s="3">
        <v>2</v>
      </c>
      <c r="D26" s="3">
        <v>6203.90175</v>
      </c>
    </row>
    <row r="27" spans="1:4">
      <c r="A27" s="4">
        <v>59</v>
      </c>
      <c r="B27" s="4">
        <v>27.72</v>
      </c>
      <c r="C27" s="4">
        <v>3</v>
      </c>
      <c r="D27" s="4">
        <v>14001.1338</v>
      </c>
    </row>
    <row r="28" spans="1:4">
      <c r="A28" s="3">
        <v>63</v>
      </c>
      <c r="B28" s="3">
        <v>23.085000000000001</v>
      </c>
      <c r="C28" s="3">
        <v>0</v>
      </c>
      <c r="D28" s="3">
        <v>14451.835150000001</v>
      </c>
    </row>
    <row r="29" spans="1:4">
      <c r="A29" s="4">
        <v>55</v>
      </c>
      <c r="B29" s="4">
        <v>32.774999999999999</v>
      </c>
      <c r="C29" s="4">
        <v>2</v>
      </c>
      <c r="D29" s="4">
        <v>12268.632250000001</v>
      </c>
    </row>
    <row r="30" spans="1:4">
      <c r="A30" s="3">
        <v>23</v>
      </c>
      <c r="B30" s="3">
        <v>17.385000000000002</v>
      </c>
      <c r="C30" s="3">
        <v>1</v>
      </c>
      <c r="D30" s="3">
        <v>2775.1921499999999</v>
      </c>
    </row>
    <row r="31" spans="1:4">
      <c r="A31" s="4">
        <v>31</v>
      </c>
      <c r="B31" s="4">
        <v>36.299999999999997</v>
      </c>
      <c r="C31" s="4">
        <v>2</v>
      </c>
      <c r="D31" s="4">
        <v>38711</v>
      </c>
    </row>
    <row r="32" spans="1:4">
      <c r="A32" s="3">
        <v>22</v>
      </c>
      <c r="B32" s="3">
        <v>35.6</v>
      </c>
      <c r="C32" s="3">
        <v>0</v>
      </c>
      <c r="D32" s="3">
        <v>35585.576000000001</v>
      </c>
    </row>
    <row r="33" spans="1:4">
      <c r="A33" s="4">
        <v>18</v>
      </c>
      <c r="B33" s="4">
        <v>26.315000000000001</v>
      </c>
      <c r="C33" s="4">
        <v>0</v>
      </c>
      <c r="D33" s="4">
        <v>2198.1898500000002</v>
      </c>
    </row>
    <row r="34" spans="1:4">
      <c r="A34" s="3">
        <v>19</v>
      </c>
      <c r="B34" s="3">
        <v>28.6</v>
      </c>
      <c r="C34" s="3">
        <v>5</v>
      </c>
      <c r="D34" s="3">
        <v>4687.7969999999996</v>
      </c>
    </row>
    <row r="35" spans="1:4">
      <c r="A35" s="4">
        <v>63</v>
      </c>
      <c r="B35" s="4">
        <v>28.31</v>
      </c>
      <c r="C35" s="4">
        <v>0</v>
      </c>
      <c r="D35" s="4">
        <v>13770.097900000001</v>
      </c>
    </row>
    <row r="36" spans="1:4">
      <c r="A36" s="3">
        <v>28</v>
      </c>
      <c r="B36" s="3">
        <v>36.4</v>
      </c>
      <c r="C36" s="3">
        <v>1</v>
      </c>
      <c r="D36" s="3">
        <v>51194.559139999998</v>
      </c>
    </row>
    <row r="37" spans="1:4">
      <c r="A37" s="4">
        <v>19</v>
      </c>
      <c r="B37" s="4">
        <v>20.425000000000001</v>
      </c>
      <c r="C37" s="4">
        <v>0</v>
      </c>
      <c r="D37" s="4">
        <v>1625.4337499999999</v>
      </c>
    </row>
    <row r="38" spans="1:4">
      <c r="A38" s="3">
        <v>62</v>
      </c>
      <c r="B38" s="3">
        <v>32.965000000000003</v>
      </c>
      <c r="C38" s="3">
        <v>3</v>
      </c>
      <c r="D38" s="3">
        <v>15612.19335</v>
      </c>
    </row>
    <row r="39" spans="1:4">
      <c r="A39" s="4">
        <v>26</v>
      </c>
      <c r="B39" s="4">
        <v>20.8</v>
      </c>
      <c r="C39" s="4">
        <v>0</v>
      </c>
      <c r="D39" s="4">
        <v>2302.3000000000002</v>
      </c>
    </row>
    <row r="40" spans="1:4">
      <c r="A40" s="3">
        <v>35</v>
      </c>
      <c r="B40" s="3">
        <v>36.67</v>
      </c>
      <c r="C40" s="3">
        <v>1</v>
      </c>
      <c r="D40" s="3">
        <v>39774.276299999998</v>
      </c>
    </row>
    <row r="41" spans="1:4">
      <c r="A41" s="4">
        <v>60</v>
      </c>
      <c r="B41" s="4">
        <v>39.9</v>
      </c>
      <c r="C41" s="4">
        <v>0</v>
      </c>
      <c r="D41" s="4">
        <v>48173.360999999997</v>
      </c>
    </row>
    <row r="42" spans="1:4">
      <c r="A42" s="3">
        <v>24</v>
      </c>
      <c r="B42" s="3">
        <v>26.6</v>
      </c>
      <c r="C42" s="3">
        <v>0</v>
      </c>
      <c r="D42" s="3">
        <v>3046.0619999999999</v>
      </c>
    </row>
    <row r="43" spans="1:4">
      <c r="A43" s="4">
        <v>31</v>
      </c>
      <c r="B43" s="4">
        <v>36.630000000000003</v>
      </c>
      <c r="C43" s="4">
        <v>2</v>
      </c>
      <c r="D43" s="4">
        <v>4949.7587000000003</v>
      </c>
    </row>
    <row r="44" spans="1:4">
      <c r="A44" s="3">
        <v>41</v>
      </c>
      <c r="B44" s="3">
        <v>21.78</v>
      </c>
      <c r="C44" s="3">
        <v>1</v>
      </c>
      <c r="D44" s="3">
        <v>6272.4772000000003</v>
      </c>
    </row>
    <row r="45" spans="1:4">
      <c r="A45" s="4">
        <v>37</v>
      </c>
      <c r="B45" s="4">
        <v>30.8</v>
      </c>
      <c r="C45" s="4">
        <v>2</v>
      </c>
      <c r="D45" s="4">
        <v>6313.759</v>
      </c>
    </row>
    <row r="46" spans="1:4">
      <c r="A46" s="3">
        <v>38</v>
      </c>
      <c r="B46" s="3">
        <v>37.049999999999997</v>
      </c>
      <c r="C46" s="3">
        <v>1</v>
      </c>
      <c r="D46" s="3">
        <v>6079.6715000000004</v>
      </c>
    </row>
    <row r="47" spans="1:4">
      <c r="A47" s="4">
        <v>55</v>
      </c>
      <c r="B47" s="4">
        <v>37.299999999999997</v>
      </c>
      <c r="C47" s="4">
        <v>0</v>
      </c>
      <c r="D47" s="4">
        <v>20630.283510000001</v>
      </c>
    </row>
    <row r="48" spans="1:4">
      <c r="A48" s="3">
        <v>18</v>
      </c>
      <c r="B48" s="3">
        <v>38.664999999999999</v>
      </c>
      <c r="C48" s="3">
        <v>2</v>
      </c>
      <c r="D48" s="3">
        <v>3393.35635</v>
      </c>
    </row>
    <row r="49" spans="1:4">
      <c r="A49" s="4">
        <v>28</v>
      </c>
      <c r="B49" s="4">
        <v>34.770000000000003</v>
      </c>
      <c r="C49" s="4">
        <v>0</v>
      </c>
      <c r="D49" s="4">
        <v>3556.9223000000002</v>
      </c>
    </row>
    <row r="50" spans="1:4">
      <c r="A50" s="3">
        <v>60</v>
      </c>
      <c r="B50" s="3">
        <v>24.53</v>
      </c>
      <c r="C50" s="3">
        <v>0</v>
      </c>
      <c r="D50" s="3">
        <v>12629.896699999999</v>
      </c>
    </row>
    <row r="51" spans="1:4">
      <c r="A51" s="4">
        <v>36</v>
      </c>
      <c r="B51" s="4">
        <v>35.200000000000003</v>
      </c>
      <c r="C51" s="4">
        <v>1</v>
      </c>
      <c r="D51" s="4">
        <v>38709.175999999999</v>
      </c>
    </row>
    <row r="52" spans="1:4">
      <c r="A52" s="3">
        <v>18</v>
      </c>
      <c r="B52" s="3">
        <v>35.625</v>
      </c>
      <c r="C52" s="3">
        <v>0</v>
      </c>
      <c r="D52" s="3">
        <v>2211.1307499999998</v>
      </c>
    </row>
    <row r="53" spans="1:4">
      <c r="A53" s="4">
        <v>21</v>
      </c>
      <c r="B53" s="4">
        <v>33.630000000000003</v>
      </c>
      <c r="C53" s="4">
        <v>2</v>
      </c>
      <c r="D53" s="4">
        <v>3579.8287</v>
      </c>
    </row>
    <row r="54" spans="1:4">
      <c r="A54" s="3">
        <v>48</v>
      </c>
      <c r="B54" s="3">
        <v>28</v>
      </c>
      <c r="C54" s="3">
        <v>1</v>
      </c>
      <c r="D54" s="3">
        <v>23568.272000000001</v>
      </c>
    </row>
    <row r="55" spans="1:4">
      <c r="A55" s="4">
        <v>36</v>
      </c>
      <c r="B55" s="4">
        <v>34.43</v>
      </c>
      <c r="C55" s="4">
        <v>0</v>
      </c>
      <c r="D55" s="4">
        <v>37742.575700000001</v>
      </c>
    </row>
    <row r="56" spans="1:4">
      <c r="A56" s="3">
        <v>40</v>
      </c>
      <c r="B56" s="3">
        <v>28.69</v>
      </c>
      <c r="C56" s="3">
        <v>3</v>
      </c>
      <c r="D56" s="3">
        <v>8059.6791000000003</v>
      </c>
    </row>
    <row r="57" spans="1:4">
      <c r="A57" s="4">
        <v>58</v>
      </c>
      <c r="B57" s="4">
        <v>36.954999999999998</v>
      </c>
      <c r="C57" s="4">
        <v>2</v>
      </c>
      <c r="D57" s="4">
        <v>47496.494449999998</v>
      </c>
    </row>
    <row r="58" spans="1:4">
      <c r="A58" s="3">
        <v>58</v>
      </c>
      <c r="B58" s="3">
        <v>31.824999999999999</v>
      </c>
      <c r="C58" s="3">
        <v>2</v>
      </c>
      <c r="D58" s="3">
        <v>13607.36875</v>
      </c>
    </row>
    <row r="59" spans="1:4">
      <c r="A59" s="4">
        <v>18</v>
      </c>
      <c r="B59" s="4">
        <v>31.68</v>
      </c>
      <c r="C59" s="4">
        <v>2</v>
      </c>
      <c r="D59" s="4">
        <v>34303.167200000004</v>
      </c>
    </row>
    <row r="60" spans="1:4">
      <c r="A60" s="3">
        <v>53</v>
      </c>
      <c r="B60" s="3">
        <v>22.88</v>
      </c>
      <c r="C60" s="3">
        <v>1</v>
      </c>
      <c r="D60" s="3">
        <v>23244.790199999999</v>
      </c>
    </row>
    <row r="61" spans="1:4">
      <c r="A61" s="4">
        <v>34</v>
      </c>
      <c r="B61" s="4">
        <v>37.335000000000001</v>
      </c>
      <c r="C61" s="4">
        <v>2</v>
      </c>
      <c r="D61" s="4">
        <v>5989.5236500000001</v>
      </c>
    </row>
    <row r="62" spans="1:4">
      <c r="A62" s="3">
        <v>43</v>
      </c>
      <c r="B62" s="3">
        <v>27.36</v>
      </c>
      <c r="C62" s="3">
        <v>3</v>
      </c>
      <c r="D62" s="3">
        <v>8606.2173999999995</v>
      </c>
    </row>
    <row r="63" spans="1:4">
      <c r="A63" s="4">
        <v>25</v>
      </c>
      <c r="B63" s="4">
        <v>33.659999999999997</v>
      </c>
      <c r="C63" s="4">
        <v>4</v>
      </c>
      <c r="D63" s="4">
        <v>4504.6624000000002</v>
      </c>
    </row>
    <row r="64" spans="1:4">
      <c r="A64" s="3">
        <v>64</v>
      </c>
      <c r="B64" s="3">
        <v>24.7</v>
      </c>
      <c r="C64" s="3">
        <v>1</v>
      </c>
      <c r="D64" s="3">
        <v>30166.618170000002</v>
      </c>
    </row>
    <row r="65" spans="1:4">
      <c r="A65" s="4">
        <v>28</v>
      </c>
      <c r="B65" s="4">
        <v>25.934999999999999</v>
      </c>
      <c r="C65" s="4">
        <v>1</v>
      </c>
      <c r="D65" s="4">
        <v>4133.6416499999996</v>
      </c>
    </row>
    <row r="66" spans="1:4">
      <c r="A66" s="3">
        <v>20</v>
      </c>
      <c r="B66" s="3">
        <v>22.42</v>
      </c>
      <c r="C66" s="3">
        <v>0</v>
      </c>
      <c r="D66" s="3">
        <v>14711.7438</v>
      </c>
    </row>
    <row r="67" spans="1:4">
      <c r="A67" s="4">
        <v>19</v>
      </c>
      <c r="B67" s="4">
        <v>28.9</v>
      </c>
      <c r="C67" s="4">
        <v>0</v>
      </c>
      <c r="D67" s="4">
        <v>1743.2139999999999</v>
      </c>
    </row>
    <row r="68" spans="1:4">
      <c r="A68" s="3">
        <v>61</v>
      </c>
      <c r="B68" s="3">
        <v>39.1</v>
      </c>
      <c r="C68" s="3">
        <v>2</v>
      </c>
      <c r="D68" s="3">
        <v>14235.072</v>
      </c>
    </row>
    <row r="69" spans="1:4">
      <c r="A69" s="4">
        <v>40</v>
      </c>
      <c r="B69" s="4">
        <v>26.315000000000001</v>
      </c>
      <c r="C69" s="4">
        <v>1</v>
      </c>
      <c r="D69" s="4">
        <v>6389.3778499999999</v>
      </c>
    </row>
    <row r="70" spans="1:4">
      <c r="A70" s="3">
        <v>40</v>
      </c>
      <c r="B70" s="3">
        <v>36.19</v>
      </c>
      <c r="C70" s="3">
        <v>0</v>
      </c>
      <c r="D70" s="3">
        <v>5920.1040999999996</v>
      </c>
    </row>
    <row r="71" spans="1:4">
      <c r="A71" s="4">
        <v>28</v>
      </c>
      <c r="B71" s="4">
        <v>23.98</v>
      </c>
      <c r="C71" s="4">
        <v>3</v>
      </c>
      <c r="D71" s="4">
        <v>17663.144199999999</v>
      </c>
    </row>
    <row r="72" spans="1:4">
      <c r="A72" s="3">
        <v>27</v>
      </c>
      <c r="B72" s="3">
        <v>24.75</v>
      </c>
      <c r="C72" s="3">
        <v>0</v>
      </c>
      <c r="D72" s="3">
        <v>16577.779500000001</v>
      </c>
    </row>
    <row r="73" spans="1:4">
      <c r="A73" s="4">
        <v>31</v>
      </c>
      <c r="B73" s="4">
        <v>28.5</v>
      </c>
      <c r="C73" s="4">
        <v>5</v>
      </c>
      <c r="D73" s="4">
        <v>6799.4579999999996</v>
      </c>
    </row>
    <row r="74" spans="1:4">
      <c r="A74" s="3">
        <v>53</v>
      </c>
      <c r="B74" s="3">
        <v>28.1</v>
      </c>
      <c r="C74" s="3">
        <v>3</v>
      </c>
      <c r="D74" s="3">
        <v>11741.726000000001</v>
      </c>
    </row>
    <row r="75" spans="1:4">
      <c r="A75" s="4">
        <v>58</v>
      </c>
      <c r="B75" s="4">
        <v>32.01</v>
      </c>
      <c r="C75" s="4">
        <v>1</v>
      </c>
      <c r="D75" s="4">
        <v>11946.625899999999</v>
      </c>
    </row>
    <row r="76" spans="1:4">
      <c r="A76" s="3">
        <v>44</v>
      </c>
      <c r="B76" s="3">
        <v>27.4</v>
      </c>
      <c r="C76" s="3">
        <v>2</v>
      </c>
      <c r="D76" s="3">
        <v>7726.8540000000003</v>
      </c>
    </row>
    <row r="77" spans="1:4">
      <c r="A77" s="4">
        <v>57</v>
      </c>
      <c r="B77" s="4">
        <v>34.01</v>
      </c>
      <c r="C77" s="4">
        <v>0</v>
      </c>
      <c r="D77" s="4">
        <v>11356.660900000001</v>
      </c>
    </row>
    <row r="78" spans="1:4">
      <c r="A78" s="3">
        <v>29</v>
      </c>
      <c r="B78" s="3">
        <v>29.59</v>
      </c>
      <c r="C78" s="3">
        <v>1</v>
      </c>
      <c r="D78" s="3">
        <v>3947.4131000000002</v>
      </c>
    </row>
    <row r="79" spans="1:4">
      <c r="A79" s="4">
        <v>21</v>
      </c>
      <c r="B79" s="4">
        <v>35.53</v>
      </c>
      <c r="C79" s="4">
        <v>0</v>
      </c>
      <c r="D79" s="4">
        <v>1532.4697000000001</v>
      </c>
    </row>
    <row r="80" spans="1:4">
      <c r="A80" s="3">
        <v>22</v>
      </c>
      <c r="B80" s="3">
        <v>39.805</v>
      </c>
      <c r="C80" s="3">
        <v>0</v>
      </c>
      <c r="D80" s="3">
        <v>2755.0209500000001</v>
      </c>
    </row>
    <row r="81" spans="1:4">
      <c r="A81" s="4">
        <v>41</v>
      </c>
      <c r="B81" s="4">
        <v>32.965000000000003</v>
      </c>
      <c r="C81" s="4">
        <v>0</v>
      </c>
      <c r="D81" s="4">
        <v>6571.0243499999997</v>
      </c>
    </row>
    <row r="82" spans="1:4">
      <c r="A82" s="3">
        <v>31</v>
      </c>
      <c r="B82" s="3">
        <v>26.885000000000002</v>
      </c>
      <c r="C82" s="3">
        <v>1</v>
      </c>
      <c r="D82" s="3">
        <v>4441.2131499999996</v>
      </c>
    </row>
    <row r="83" spans="1:4">
      <c r="A83" s="4">
        <v>45</v>
      </c>
      <c r="B83" s="4">
        <v>38.284999999999997</v>
      </c>
      <c r="C83" s="4">
        <v>0</v>
      </c>
      <c r="D83" s="4">
        <v>7935.29115</v>
      </c>
    </row>
    <row r="84" spans="1:4">
      <c r="A84" s="3">
        <v>22</v>
      </c>
      <c r="B84" s="3">
        <v>37.619999999999997</v>
      </c>
      <c r="C84" s="3">
        <v>1</v>
      </c>
      <c r="D84" s="3">
        <v>37165.163800000002</v>
      </c>
    </row>
    <row r="85" spans="1:4">
      <c r="A85" s="4">
        <v>48</v>
      </c>
      <c r="B85" s="4">
        <v>41.23</v>
      </c>
      <c r="C85" s="4">
        <v>4</v>
      </c>
      <c r="D85" s="4">
        <v>11033.661700000001</v>
      </c>
    </row>
    <row r="86" spans="1:4">
      <c r="A86" s="3">
        <v>37</v>
      </c>
      <c r="B86" s="3">
        <v>34.799999999999997</v>
      </c>
      <c r="C86" s="3">
        <v>2</v>
      </c>
      <c r="D86" s="3">
        <v>39836.519</v>
      </c>
    </row>
    <row r="87" spans="1:4">
      <c r="A87" s="4">
        <v>45</v>
      </c>
      <c r="B87" s="4">
        <v>22.895</v>
      </c>
      <c r="C87" s="4">
        <v>2</v>
      </c>
      <c r="D87" s="4">
        <v>21098.554049999999</v>
      </c>
    </row>
    <row r="88" spans="1:4">
      <c r="A88" s="3">
        <v>57</v>
      </c>
      <c r="B88" s="3">
        <v>31.16</v>
      </c>
      <c r="C88" s="3">
        <v>0</v>
      </c>
      <c r="D88" s="3">
        <v>43578.939400000003</v>
      </c>
    </row>
    <row r="89" spans="1:4">
      <c r="A89" s="4">
        <v>56</v>
      </c>
      <c r="B89" s="4">
        <v>27.2</v>
      </c>
      <c r="C89" s="4">
        <v>0</v>
      </c>
      <c r="D89" s="4">
        <v>11073.175999999999</v>
      </c>
    </row>
    <row r="90" spans="1:4">
      <c r="A90" s="3">
        <v>46</v>
      </c>
      <c r="B90" s="3">
        <v>27.74</v>
      </c>
      <c r="C90" s="3">
        <v>0</v>
      </c>
      <c r="D90" s="3">
        <v>8026.6665999999996</v>
      </c>
    </row>
    <row r="91" spans="1:4">
      <c r="A91" s="4">
        <v>55</v>
      </c>
      <c r="B91" s="4">
        <v>26.98</v>
      </c>
      <c r="C91" s="4">
        <v>0</v>
      </c>
      <c r="D91" s="4">
        <v>11082.5772</v>
      </c>
    </row>
    <row r="92" spans="1:4">
      <c r="A92" s="3">
        <v>21</v>
      </c>
      <c r="B92" s="3">
        <v>39.49</v>
      </c>
      <c r="C92" s="3">
        <v>0</v>
      </c>
      <c r="D92" s="3">
        <v>2026.9740999999999</v>
      </c>
    </row>
    <row r="93" spans="1:4">
      <c r="A93" s="4">
        <v>53</v>
      </c>
      <c r="B93" s="4">
        <v>24.795000000000002</v>
      </c>
      <c r="C93" s="4">
        <v>1</v>
      </c>
      <c r="D93" s="4">
        <v>10942.13205</v>
      </c>
    </row>
    <row r="94" spans="1:4">
      <c r="A94" s="3">
        <v>59</v>
      </c>
      <c r="B94" s="3">
        <v>29.83</v>
      </c>
      <c r="C94" s="3">
        <v>3</v>
      </c>
      <c r="D94" s="3">
        <v>30184.936699999998</v>
      </c>
    </row>
    <row r="95" spans="1:4">
      <c r="A95" s="4">
        <v>35</v>
      </c>
      <c r="B95" s="4">
        <v>34.770000000000003</v>
      </c>
      <c r="C95" s="4">
        <v>2</v>
      </c>
      <c r="D95" s="4">
        <v>5729.0052999999998</v>
      </c>
    </row>
    <row r="96" spans="1:4">
      <c r="A96" s="3">
        <v>64</v>
      </c>
      <c r="B96" s="3">
        <v>31.3</v>
      </c>
      <c r="C96" s="3">
        <v>2</v>
      </c>
      <c r="D96" s="3">
        <v>47291.055</v>
      </c>
    </row>
    <row r="97" spans="1:4">
      <c r="A97" s="4">
        <v>28</v>
      </c>
      <c r="B97" s="4">
        <v>37.619999999999997</v>
      </c>
      <c r="C97" s="4">
        <v>1</v>
      </c>
      <c r="D97" s="4">
        <v>3766.8838000000001</v>
      </c>
    </row>
    <row r="98" spans="1:4">
      <c r="A98" s="3">
        <v>54</v>
      </c>
      <c r="B98" s="3">
        <v>30.8</v>
      </c>
      <c r="C98" s="3">
        <v>3</v>
      </c>
      <c r="D98" s="3">
        <v>12105.32</v>
      </c>
    </row>
    <row r="99" spans="1:4">
      <c r="A99" s="4">
        <v>55</v>
      </c>
      <c r="B99" s="4">
        <v>38.28</v>
      </c>
      <c r="C99" s="4">
        <v>0</v>
      </c>
      <c r="D99" s="4">
        <v>10226.2842</v>
      </c>
    </row>
    <row r="100" spans="1:4">
      <c r="A100" s="3">
        <v>56</v>
      </c>
      <c r="B100" s="3">
        <v>19.95</v>
      </c>
      <c r="C100" s="3">
        <v>0</v>
      </c>
      <c r="D100" s="3">
        <v>22412.648499999999</v>
      </c>
    </row>
    <row r="101" spans="1:4">
      <c r="A101" s="4">
        <v>38</v>
      </c>
      <c r="B101" s="4">
        <v>19.3</v>
      </c>
      <c r="C101" s="4">
        <v>0</v>
      </c>
      <c r="D101" s="4">
        <v>15820.699000000001</v>
      </c>
    </row>
    <row r="102" spans="1:4">
      <c r="A102" s="3">
        <v>41</v>
      </c>
      <c r="B102" s="3">
        <v>31.6</v>
      </c>
      <c r="C102" s="3">
        <v>0</v>
      </c>
      <c r="D102" s="3">
        <v>6186.1270000000004</v>
      </c>
    </row>
    <row r="103" spans="1:4">
      <c r="A103" s="4">
        <v>30</v>
      </c>
      <c r="B103" s="4">
        <v>25.46</v>
      </c>
      <c r="C103" s="4">
        <v>0</v>
      </c>
      <c r="D103" s="4">
        <v>3645.0893999999998</v>
      </c>
    </row>
    <row r="104" spans="1:4">
      <c r="A104" s="3">
        <v>18</v>
      </c>
      <c r="B104" s="3">
        <v>30.114999999999998</v>
      </c>
      <c r="C104" s="3">
        <v>0</v>
      </c>
      <c r="D104" s="3">
        <v>21344.846699999998</v>
      </c>
    </row>
    <row r="105" spans="1:4">
      <c r="A105" s="4">
        <v>61</v>
      </c>
      <c r="B105" s="4">
        <v>29.92</v>
      </c>
      <c r="C105" s="4">
        <v>3</v>
      </c>
      <c r="D105" s="4">
        <v>30942.191800000001</v>
      </c>
    </row>
    <row r="106" spans="1:4">
      <c r="A106" s="3">
        <v>34</v>
      </c>
      <c r="B106" s="3">
        <v>27.5</v>
      </c>
      <c r="C106" s="3">
        <v>1</v>
      </c>
      <c r="D106" s="3">
        <v>5003.8530000000001</v>
      </c>
    </row>
    <row r="107" spans="1:4">
      <c r="A107" s="4">
        <v>20</v>
      </c>
      <c r="B107" s="4">
        <v>28.024999999999999</v>
      </c>
      <c r="C107" s="4">
        <v>1</v>
      </c>
      <c r="D107" s="4">
        <v>17560.37975</v>
      </c>
    </row>
    <row r="108" spans="1:4">
      <c r="A108" s="3">
        <v>19</v>
      </c>
      <c r="B108" s="3">
        <v>28.4</v>
      </c>
      <c r="C108" s="3">
        <v>1</v>
      </c>
      <c r="D108" s="3">
        <v>2331.5189999999998</v>
      </c>
    </row>
    <row r="109" spans="1:4">
      <c r="A109" s="4">
        <v>26</v>
      </c>
      <c r="B109" s="4">
        <v>30.875</v>
      </c>
      <c r="C109" s="4">
        <v>2</v>
      </c>
      <c r="D109" s="4">
        <v>3877.3042500000001</v>
      </c>
    </row>
    <row r="110" spans="1:4">
      <c r="A110" s="3">
        <v>29</v>
      </c>
      <c r="B110" s="3">
        <v>27.94</v>
      </c>
      <c r="C110" s="3">
        <v>0</v>
      </c>
      <c r="D110" s="3">
        <v>2867.1196</v>
      </c>
    </row>
    <row r="111" spans="1:4">
      <c r="A111" s="4">
        <v>63</v>
      </c>
      <c r="B111" s="4">
        <v>35.090000000000003</v>
      </c>
      <c r="C111" s="4">
        <v>0</v>
      </c>
      <c r="D111" s="4">
        <v>47055.532099999997</v>
      </c>
    </row>
    <row r="112" spans="1:4">
      <c r="A112" s="3">
        <v>54</v>
      </c>
      <c r="B112" s="3">
        <v>33.630000000000003</v>
      </c>
      <c r="C112" s="3">
        <v>1</v>
      </c>
      <c r="D112" s="3">
        <v>10825.253699999999</v>
      </c>
    </row>
    <row r="113" spans="1:4">
      <c r="A113" s="4">
        <v>55</v>
      </c>
      <c r="B113" s="4">
        <v>29.7</v>
      </c>
      <c r="C113" s="4">
        <v>2</v>
      </c>
      <c r="D113" s="4">
        <v>11881.358</v>
      </c>
    </row>
    <row r="114" spans="1:4">
      <c r="A114" s="3">
        <v>37</v>
      </c>
      <c r="B114" s="3">
        <v>30.8</v>
      </c>
      <c r="C114" s="3">
        <v>0</v>
      </c>
      <c r="D114" s="3">
        <v>4646.759</v>
      </c>
    </row>
    <row r="115" spans="1:4">
      <c r="A115" s="4">
        <v>21</v>
      </c>
      <c r="B115" s="4">
        <v>35.72</v>
      </c>
      <c r="C115" s="4">
        <v>0</v>
      </c>
      <c r="D115" s="4">
        <v>2404.7338</v>
      </c>
    </row>
    <row r="116" spans="1:4">
      <c r="A116" s="3">
        <v>52</v>
      </c>
      <c r="B116" s="3">
        <v>32.204999999999998</v>
      </c>
      <c r="C116" s="3">
        <v>3</v>
      </c>
      <c r="D116" s="3">
        <v>11488.31695</v>
      </c>
    </row>
    <row r="117" spans="1:4">
      <c r="A117" s="4">
        <v>60</v>
      </c>
      <c r="B117" s="4">
        <v>28.594999999999999</v>
      </c>
      <c r="C117" s="4">
        <v>0</v>
      </c>
      <c r="D117" s="4">
        <v>30259.995559999999</v>
      </c>
    </row>
    <row r="118" spans="1:4">
      <c r="A118" s="3">
        <v>58</v>
      </c>
      <c r="B118" s="3">
        <v>49.06</v>
      </c>
      <c r="C118" s="3">
        <v>0</v>
      </c>
      <c r="D118" s="3">
        <v>11381.3254</v>
      </c>
    </row>
    <row r="119" spans="1:4">
      <c r="A119" s="4">
        <v>29</v>
      </c>
      <c r="B119" s="4">
        <v>27.94</v>
      </c>
      <c r="C119" s="4">
        <v>1</v>
      </c>
      <c r="D119" s="4">
        <v>19107.779600000002</v>
      </c>
    </row>
    <row r="120" spans="1:4">
      <c r="A120" s="3">
        <v>49</v>
      </c>
      <c r="B120" s="3">
        <v>27.17</v>
      </c>
      <c r="C120" s="3">
        <v>0</v>
      </c>
      <c r="D120" s="3">
        <v>8601.3292999999994</v>
      </c>
    </row>
    <row r="121" spans="1:4">
      <c r="A121" s="4">
        <v>37</v>
      </c>
      <c r="B121" s="4">
        <v>23.37</v>
      </c>
      <c r="C121" s="4">
        <v>2</v>
      </c>
      <c r="D121" s="4">
        <v>6686.4313000000002</v>
      </c>
    </row>
    <row r="122" spans="1:4">
      <c r="A122" s="3">
        <v>44</v>
      </c>
      <c r="B122" s="3">
        <v>37.1</v>
      </c>
      <c r="C122" s="3">
        <v>2</v>
      </c>
      <c r="D122" s="3">
        <v>7740.3370000000004</v>
      </c>
    </row>
    <row r="123" spans="1:4">
      <c r="A123" s="4">
        <v>18</v>
      </c>
      <c r="B123" s="4">
        <v>23.75</v>
      </c>
      <c r="C123" s="4">
        <v>0</v>
      </c>
      <c r="D123" s="4">
        <v>1705.6244999999999</v>
      </c>
    </row>
    <row r="124" spans="1:4">
      <c r="A124" s="3">
        <v>20</v>
      </c>
      <c r="B124" s="3">
        <v>28.975000000000001</v>
      </c>
      <c r="C124" s="3">
        <v>0</v>
      </c>
      <c r="D124" s="3">
        <v>2257.47525</v>
      </c>
    </row>
    <row r="125" spans="1:4">
      <c r="A125" s="4">
        <v>44</v>
      </c>
      <c r="B125" s="4">
        <v>31.35</v>
      </c>
      <c r="C125" s="4">
        <v>1</v>
      </c>
      <c r="D125" s="4">
        <v>39556.494500000001</v>
      </c>
    </row>
    <row r="126" spans="1:4">
      <c r="A126" s="3">
        <v>47</v>
      </c>
      <c r="B126" s="3">
        <v>33.914999999999999</v>
      </c>
      <c r="C126" s="3">
        <v>3</v>
      </c>
      <c r="D126" s="3">
        <v>10115.00885</v>
      </c>
    </row>
    <row r="127" spans="1:4">
      <c r="A127" s="4">
        <v>26</v>
      </c>
      <c r="B127" s="4">
        <v>28.785</v>
      </c>
      <c r="C127" s="4">
        <v>0</v>
      </c>
      <c r="D127" s="4">
        <v>3385.3991500000002</v>
      </c>
    </row>
    <row r="128" spans="1:4">
      <c r="A128" s="3">
        <v>19</v>
      </c>
      <c r="B128" s="3">
        <v>28.3</v>
      </c>
      <c r="C128" s="3">
        <v>0</v>
      </c>
      <c r="D128" s="3">
        <v>17081.080000000002</v>
      </c>
    </row>
    <row r="129" spans="1:4">
      <c r="A129" s="4">
        <v>52</v>
      </c>
      <c r="B129" s="4">
        <v>37.4</v>
      </c>
      <c r="C129" s="4">
        <v>0</v>
      </c>
      <c r="D129" s="4">
        <v>9634.5380000000005</v>
      </c>
    </row>
    <row r="130" spans="1:4">
      <c r="A130" s="3">
        <v>32</v>
      </c>
      <c r="B130" s="3">
        <v>17.765000000000001</v>
      </c>
      <c r="C130" s="3">
        <v>2</v>
      </c>
      <c r="D130" s="3">
        <v>32734.186300000001</v>
      </c>
    </row>
    <row r="131" spans="1:4">
      <c r="A131" s="4">
        <v>38</v>
      </c>
      <c r="B131" s="4">
        <v>34.700000000000003</v>
      </c>
      <c r="C131" s="4">
        <v>2</v>
      </c>
      <c r="D131" s="4">
        <v>6082.4049999999997</v>
      </c>
    </row>
    <row r="132" spans="1:4">
      <c r="A132" s="3">
        <v>59</v>
      </c>
      <c r="B132" s="3">
        <v>26.504999999999999</v>
      </c>
      <c r="C132" s="3">
        <v>0</v>
      </c>
      <c r="D132" s="3">
        <v>12815.444949999999</v>
      </c>
    </row>
    <row r="133" spans="1:4">
      <c r="A133" s="4">
        <v>61</v>
      </c>
      <c r="B133" s="4">
        <v>22.04</v>
      </c>
      <c r="C133" s="4">
        <v>0</v>
      </c>
      <c r="D133" s="4">
        <v>13616.3586</v>
      </c>
    </row>
    <row r="134" spans="1:4">
      <c r="A134" s="3">
        <v>53</v>
      </c>
      <c r="B134" s="3">
        <v>35.9</v>
      </c>
      <c r="C134" s="3">
        <v>2</v>
      </c>
      <c r="D134" s="3">
        <v>11163.567999999999</v>
      </c>
    </row>
    <row r="135" spans="1:4">
      <c r="A135" s="4">
        <v>19</v>
      </c>
      <c r="B135" s="4">
        <v>25.555</v>
      </c>
      <c r="C135" s="4">
        <v>0</v>
      </c>
      <c r="D135" s="4">
        <v>1632.5644500000001</v>
      </c>
    </row>
    <row r="136" spans="1:4">
      <c r="A136" s="3">
        <v>20</v>
      </c>
      <c r="B136" s="3">
        <v>28.785</v>
      </c>
      <c r="C136" s="3">
        <v>0</v>
      </c>
      <c r="D136" s="3">
        <v>2457.2111500000001</v>
      </c>
    </row>
    <row r="137" spans="1:4">
      <c r="A137" s="4">
        <v>22</v>
      </c>
      <c r="B137" s="4">
        <v>28.05</v>
      </c>
      <c r="C137" s="4">
        <v>0</v>
      </c>
      <c r="D137" s="4">
        <v>2155.6815000000001</v>
      </c>
    </row>
    <row r="138" spans="1:4">
      <c r="A138" s="3">
        <v>19</v>
      </c>
      <c r="B138" s="3">
        <v>34.1</v>
      </c>
      <c r="C138" s="3">
        <v>0</v>
      </c>
      <c r="D138" s="3">
        <v>1261.442</v>
      </c>
    </row>
    <row r="139" spans="1:4">
      <c r="A139" s="4">
        <v>22</v>
      </c>
      <c r="B139" s="4">
        <v>25.175000000000001</v>
      </c>
      <c r="C139" s="4">
        <v>0</v>
      </c>
      <c r="D139" s="4">
        <v>2045.68525</v>
      </c>
    </row>
    <row r="140" spans="1:4">
      <c r="A140" s="3">
        <v>54</v>
      </c>
      <c r="B140" s="3">
        <v>31.9</v>
      </c>
      <c r="C140" s="3">
        <v>3</v>
      </c>
      <c r="D140" s="3">
        <v>27322.73386</v>
      </c>
    </row>
    <row r="141" spans="1:4">
      <c r="A141" s="4">
        <v>22</v>
      </c>
      <c r="B141" s="4">
        <v>36</v>
      </c>
      <c r="C141" s="4">
        <v>0</v>
      </c>
      <c r="D141" s="4">
        <v>2166.732</v>
      </c>
    </row>
    <row r="142" spans="1:4">
      <c r="A142" s="3">
        <v>34</v>
      </c>
      <c r="B142" s="3">
        <v>22.42</v>
      </c>
      <c r="C142" s="3">
        <v>2</v>
      </c>
      <c r="D142" s="3">
        <v>27375.904780000001</v>
      </c>
    </row>
    <row r="143" spans="1:4">
      <c r="A143" s="4">
        <v>26</v>
      </c>
      <c r="B143" s="4">
        <v>32.49</v>
      </c>
      <c r="C143" s="4">
        <v>1</v>
      </c>
      <c r="D143" s="4">
        <v>3490.5491000000002</v>
      </c>
    </row>
    <row r="144" spans="1:4">
      <c r="A144" s="3">
        <v>34</v>
      </c>
      <c r="B144" s="3">
        <v>25.3</v>
      </c>
      <c r="C144" s="3">
        <v>2</v>
      </c>
      <c r="D144" s="3">
        <v>18972.494999999999</v>
      </c>
    </row>
    <row r="145" spans="1:4">
      <c r="A145" s="4">
        <v>29</v>
      </c>
      <c r="B145" s="4">
        <v>29.734999999999999</v>
      </c>
      <c r="C145" s="4">
        <v>2</v>
      </c>
      <c r="D145" s="4">
        <v>18157.876</v>
      </c>
    </row>
    <row r="146" spans="1:4">
      <c r="A146" s="3">
        <v>30</v>
      </c>
      <c r="B146" s="3">
        <v>28.69</v>
      </c>
      <c r="C146" s="3">
        <v>3</v>
      </c>
      <c r="D146" s="3">
        <v>20745.989099999999</v>
      </c>
    </row>
    <row r="147" spans="1:4">
      <c r="A147" s="4">
        <v>29</v>
      </c>
      <c r="B147" s="4">
        <v>38.83</v>
      </c>
      <c r="C147" s="4">
        <v>3</v>
      </c>
      <c r="D147" s="4">
        <v>5138.2566999999999</v>
      </c>
    </row>
    <row r="148" spans="1:4">
      <c r="A148" s="3">
        <v>46</v>
      </c>
      <c r="B148" s="3">
        <v>30.495000000000001</v>
      </c>
      <c r="C148" s="3">
        <v>3</v>
      </c>
      <c r="D148" s="3">
        <v>40720.551050000002</v>
      </c>
    </row>
    <row r="149" spans="1:4">
      <c r="A149" s="4">
        <v>51</v>
      </c>
      <c r="B149" s="4">
        <v>37.729999999999997</v>
      </c>
      <c r="C149" s="4">
        <v>1</v>
      </c>
      <c r="D149" s="4">
        <v>9877.6077000000005</v>
      </c>
    </row>
    <row r="150" spans="1:4">
      <c r="A150" s="3">
        <v>53</v>
      </c>
      <c r="B150" s="3">
        <v>37.43</v>
      </c>
      <c r="C150" s="3">
        <v>1</v>
      </c>
      <c r="D150" s="3">
        <v>10959.6947</v>
      </c>
    </row>
    <row r="151" spans="1:4">
      <c r="A151" s="4">
        <v>19</v>
      </c>
      <c r="B151" s="4">
        <v>28.4</v>
      </c>
      <c r="C151" s="4">
        <v>1</v>
      </c>
      <c r="D151" s="4">
        <v>1842.519</v>
      </c>
    </row>
    <row r="152" spans="1:4">
      <c r="A152" s="3">
        <v>35</v>
      </c>
      <c r="B152" s="3">
        <v>24.13</v>
      </c>
      <c r="C152" s="3">
        <v>1</v>
      </c>
      <c r="D152" s="3">
        <v>5125.2156999999997</v>
      </c>
    </row>
    <row r="153" spans="1:4">
      <c r="A153" s="4">
        <v>48</v>
      </c>
      <c r="B153" s="4">
        <v>29.7</v>
      </c>
      <c r="C153" s="4">
        <v>0</v>
      </c>
      <c r="D153" s="4">
        <v>7789.6350000000002</v>
      </c>
    </row>
    <row r="154" spans="1:4">
      <c r="A154" s="3">
        <v>32</v>
      </c>
      <c r="B154" s="3">
        <v>37.145000000000003</v>
      </c>
      <c r="C154" s="3">
        <v>3</v>
      </c>
      <c r="D154" s="3">
        <v>6334.3435499999996</v>
      </c>
    </row>
    <row r="155" spans="1:4">
      <c r="A155" s="4">
        <v>42</v>
      </c>
      <c r="B155" s="4">
        <v>23.37</v>
      </c>
      <c r="C155" s="4">
        <v>0</v>
      </c>
      <c r="D155" s="4">
        <v>19964.746299999999</v>
      </c>
    </row>
    <row r="156" spans="1:4">
      <c r="A156" s="3">
        <v>40</v>
      </c>
      <c r="B156" s="3">
        <v>25.46</v>
      </c>
      <c r="C156" s="3">
        <v>1</v>
      </c>
      <c r="D156" s="3">
        <v>7077.1894000000002</v>
      </c>
    </row>
    <row r="157" spans="1:4">
      <c r="A157" s="4">
        <v>44</v>
      </c>
      <c r="B157" s="4">
        <v>39.520000000000003</v>
      </c>
      <c r="C157" s="4">
        <v>0</v>
      </c>
      <c r="D157" s="4">
        <v>6948.7007999999996</v>
      </c>
    </row>
    <row r="158" spans="1:4">
      <c r="A158" s="3">
        <v>48</v>
      </c>
      <c r="B158" s="3">
        <v>24.42</v>
      </c>
      <c r="C158" s="3">
        <v>0</v>
      </c>
      <c r="D158" s="3">
        <v>21223.675800000001</v>
      </c>
    </row>
    <row r="159" spans="1:4">
      <c r="A159" s="4">
        <v>18</v>
      </c>
      <c r="B159" s="4">
        <v>25.175000000000001</v>
      </c>
      <c r="C159" s="4">
        <v>0</v>
      </c>
      <c r="D159" s="4">
        <v>15518.180249999999</v>
      </c>
    </row>
    <row r="160" spans="1:4">
      <c r="A160" s="3">
        <v>30</v>
      </c>
      <c r="B160" s="3">
        <v>35.53</v>
      </c>
      <c r="C160" s="3">
        <v>0</v>
      </c>
      <c r="D160" s="3">
        <v>36950.256699999998</v>
      </c>
    </row>
    <row r="161" spans="1:4">
      <c r="A161" s="4">
        <v>50</v>
      </c>
      <c r="B161" s="4">
        <v>27.83</v>
      </c>
      <c r="C161" s="4">
        <v>3</v>
      </c>
      <c r="D161" s="4">
        <v>19749.383379999999</v>
      </c>
    </row>
    <row r="162" spans="1:4">
      <c r="A162" s="3">
        <v>42</v>
      </c>
      <c r="B162" s="3">
        <v>26.6</v>
      </c>
      <c r="C162" s="3">
        <v>0</v>
      </c>
      <c r="D162" s="3">
        <v>21348.705999999998</v>
      </c>
    </row>
    <row r="163" spans="1:4">
      <c r="A163" s="4">
        <v>18</v>
      </c>
      <c r="B163" s="4">
        <v>36.85</v>
      </c>
      <c r="C163" s="4">
        <v>0</v>
      </c>
      <c r="D163" s="4">
        <v>36149.483500000002</v>
      </c>
    </row>
    <row r="164" spans="1:4">
      <c r="A164" s="3">
        <v>54</v>
      </c>
      <c r="B164" s="3">
        <v>39.6</v>
      </c>
      <c r="C164" s="3">
        <v>1</v>
      </c>
      <c r="D164" s="3">
        <v>10450.552</v>
      </c>
    </row>
    <row r="165" spans="1:4">
      <c r="A165" s="4">
        <v>32</v>
      </c>
      <c r="B165" s="4">
        <v>29.8</v>
      </c>
      <c r="C165" s="4">
        <v>2</v>
      </c>
      <c r="D165" s="4">
        <v>5152.134</v>
      </c>
    </row>
    <row r="166" spans="1:4">
      <c r="A166" s="3">
        <v>37</v>
      </c>
      <c r="B166" s="3">
        <v>29.64</v>
      </c>
      <c r="C166" s="3">
        <v>0</v>
      </c>
      <c r="D166" s="3">
        <v>5028.1466</v>
      </c>
    </row>
    <row r="167" spans="1:4">
      <c r="A167" s="4">
        <v>47</v>
      </c>
      <c r="B167" s="4">
        <v>28.215</v>
      </c>
      <c r="C167" s="4">
        <v>4</v>
      </c>
      <c r="D167" s="4">
        <v>10407.085849999999</v>
      </c>
    </row>
    <row r="168" spans="1:4">
      <c r="A168" s="3">
        <v>20</v>
      </c>
      <c r="B168" s="3">
        <v>37</v>
      </c>
      <c r="C168" s="3">
        <v>5</v>
      </c>
      <c r="D168" s="3">
        <v>4830.63</v>
      </c>
    </row>
    <row r="169" spans="1:4">
      <c r="A169" s="4">
        <v>32</v>
      </c>
      <c r="B169" s="4">
        <v>33.155000000000001</v>
      </c>
      <c r="C169" s="4">
        <v>3</v>
      </c>
      <c r="D169" s="4">
        <v>6128.79745</v>
      </c>
    </row>
    <row r="170" spans="1:4">
      <c r="A170" s="3">
        <v>19</v>
      </c>
      <c r="B170" s="3">
        <v>31.824999999999999</v>
      </c>
      <c r="C170" s="3">
        <v>1</v>
      </c>
      <c r="D170" s="3">
        <v>2719.2797500000001</v>
      </c>
    </row>
    <row r="171" spans="1:4">
      <c r="A171" s="4">
        <v>27</v>
      </c>
      <c r="B171" s="4">
        <v>18.905000000000001</v>
      </c>
      <c r="C171" s="4">
        <v>3</v>
      </c>
      <c r="D171" s="4">
        <v>4827.9049500000001</v>
      </c>
    </row>
    <row r="172" spans="1:4">
      <c r="A172" s="3">
        <v>63</v>
      </c>
      <c r="B172" s="3">
        <v>41.47</v>
      </c>
      <c r="C172" s="3">
        <v>0</v>
      </c>
      <c r="D172" s="3">
        <v>13405.390299999999</v>
      </c>
    </row>
    <row r="173" spans="1:4">
      <c r="A173" s="4">
        <v>49</v>
      </c>
      <c r="B173" s="4">
        <v>30.3</v>
      </c>
      <c r="C173" s="4">
        <v>0</v>
      </c>
      <c r="D173" s="4">
        <v>8116.68</v>
      </c>
    </row>
    <row r="174" spans="1:4">
      <c r="A174" s="3">
        <v>18</v>
      </c>
      <c r="B174" s="3">
        <v>15.96</v>
      </c>
      <c r="C174" s="3">
        <v>0</v>
      </c>
      <c r="D174" s="3">
        <v>1694.7963999999999</v>
      </c>
    </row>
    <row r="175" spans="1:4">
      <c r="A175" s="4">
        <v>35</v>
      </c>
      <c r="B175" s="4">
        <v>34.799999999999997</v>
      </c>
      <c r="C175" s="4">
        <v>1</v>
      </c>
      <c r="D175" s="4">
        <v>5246.0469999999996</v>
      </c>
    </row>
    <row r="176" spans="1:4">
      <c r="A176" s="3">
        <v>24</v>
      </c>
      <c r="B176" s="3">
        <v>33.344999999999999</v>
      </c>
      <c r="C176" s="3">
        <v>0</v>
      </c>
      <c r="D176" s="3">
        <v>2855.4375500000001</v>
      </c>
    </row>
    <row r="177" spans="1:4">
      <c r="A177" s="4">
        <v>63</v>
      </c>
      <c r="B177" s="4">
        <v>37.700000000000003</v>
      </c>
      <c r="C177" s="4">
        <v>0</v>
      </c>
      <c r="D177" s="4">
        <v>48824.45</v>
      </c>
    </row>
    <row r="178" spans="1:4">
      <c r="A178" s="3">
        <v>38</v>
      </c>
      <c r="B178" s="3">
        <v>27.835000000000001</v>
      </c>
      <c r="C178" s="3">
        <v>2</v>
      </c>
      <c r="D178" s="3">
        <v>6455.86265</v>
      </c>
    </row>
    <row r="179" spans="1:4">
      <c r="A179" s="4">
        <v>54</v>
      </c>
      <c r="B179" s="4">
        <v>29.2</v>
      </c>
      <c r="C179" s="4">
        <v>1</v>
      </c>
      <c r="D179" s="4">
        <v>10436.096</v>
      </c>
    </row>
    <row r="180" spans="1:4">
      <c r="A180" s="3">
        <v>46</v>
      </c>
      <c r="B180" s="3">
        <v>28.9</v>
      </c>
      <c r="C180" s="3">
        <v>2</v>
      </c>
      <c r="D180" s="3">
        <v>8823.2790000000005</v>
      </c>
    </row>
    <row r="181" spans="1:4">
      <c r="A181" s="4">
        <v>41</v>
      </c>
      <c r="B181" s="4">
        <v>33.155000000000001</v>
      </c>
      <c r="C181" s="4">
        <v>3</v>
      </c>
      <c r="D181" s="4">
        <v>8538.28845</v>
      </c>
    </row>
    <row r="182" spans="1:4">
      <c r="A182" s="3">
        <v>58</v>
      </c>
      <c r="B182" s="3">
        <v>28.594999999999999</v>
      </c>
      <c r="C182" s="3">
        <v>0</v>
      </c>
      <c r="D182" s="3">
        <v>11735.87905</v>
      </c>
    </row>
    <row r="183" spans="1:4">
      <c r="A183" s="4">
        <v>18</v>
      </c>
      <c r="B183" s="4">
        <v>38.28</v>
      </c>
      <c r="C183" s="4">
        <v>0</v>
      </c>
      <c r="D183" s="4">
        <v>1631.8212000000001</v>
      </c>
    </row>
    <row r="184" spans="1:4">
      <c r="A184" s="3">
        <v>22</v>
      </c>
      <c r="B184" s="3">
        <v>19.95</v>
      </c>
      <c r="C184" s="3">
        <v>3</v>
      </c>
      <c r="D184" s="3">
        <v>4005.4225000000001</v>
      </c>
    </row>
    <row r="185" spans="1:4">
      <c r="A185" s="4">
        <v>44</v>
      </c>
      <c r="B185" s="4">
        <v>26.41</v>
      </c>
      <c r="C185" s="4">
        <v>0</v>
      </c>
      <c r="D185" s="4">
        <v>7419.4778999999999</v>
      </c>
    </row>
    <row r="186" spans="1:4">
      <c r="A186" s="3">
        <v>44</v>
      </c>
      <c r="B186" s="3">
        <v>30.69</v>
      </c>
      <c r="C186" s="3">
        <v>2</v>
      </c>
      <c r="D186" s="3">
        <v>7731.4270999999999</v>
      </c>
    </row>
    <row r="187" spans="1:4">
      <c r="A187" s="4">
        <v>36</v>
      </c>
      <c r="B187" s="4">
        <v>41.895000000000003</v>
      </c>
      <c r="C187" s="4">
        <v>3</v>
      </c>
      <c r="D187" s="4">
        <v>43753.337050000002</v>
      </c>
    </row>
    <row r="188" spans="1:4">
      <c r="A188" s="3">
        <v>26</v>
      </c>
      <c r="B188" s="3">
        <v>29.92</v>
      </c>
      <c r="C188" s="3">
        <v>2</v>
      </c>
      <c r="D188" s="3">
        <v>3981.9767999999999</v>
      </c>
    </row>
    <row r="189" spans="1:4">
      <c r="A189" s="4">
        <v>30</v>
      </c>
      <c r="B189" s="4">
        <v>30.9</v>
      </c>
      <c r="C189" s="4">
        <v>3</v>
      </c>
      <c r="D189" s="4">
        <v>5325.6509999999998</v>
      </c>
    </row>
    <row r="190" spans="1:4">
      <c r="A190" s="3">
        <v>41</v>
      </c>
      <c r="B190" s="3">
        <v>32.200000000000003</v>
      </c>
      <c r="C190" s="3">
        <v>1</v>
      </c>
      <c r="D190" s="3">
        <v>6775.9610000000002</v>
      </c>
    </row>
    <row r="191" spans="1:4">
      <c r="A191" s="4">
        <v>29</v>
      </c>
      <c r="B191" s="4">
        <v>32.11</v>
      </c>
      <c r="C191" s="4">
        <v>2</v>
      </c>
      <c r="D191" s="4">
        <v>4922.9159</v>
      </c>
    </row>
    <row r="192" spans="1:4">
      <c r="A192" s="3">
        <v>61</v>
      </c>
      <c r="B192" s="3">
        <v>31.57</v>
      </c>
      <c r="C192" s="3">
        <v>0</v>
      </c>
      <c r="D192" s="3">
        <v>12557.605299999999</v>
      </c>
    </row>
    <row r="193" spans="1:4">
      <c r="A193" s="4">
        <v>36</v>
      </c>
      <c r="B193" s="4">
        <v>26.2</v>
      </c>
      <c r="C193" s="4">
        <v>0</v>
      </c>
      <c r="D193" s="4">
        <v>4883.866</v>
      </c>
    </row>
    <row r="194" spans="1:4">
      <c r="A194" s="3">
        <v>25</v>
      </c>
      <c r="B194" s="3">
        <v>25.74</v>
      </c>
      <c r="C194" s="3">
        <v>0</v>
      </c>
      <c r="D194" s="3">
        <v>2137.6536000000001</v>
      </c>
    </row>
    <row r="195" spans="1:4">
      <c r="A195" s="4">
        <v>56</v>
      </c>
      <c r="B195" s="4">
        <v>26.6</v>
      </c>
      <c r="C195" s="4">
        <v>1</v>
      </c>
      <c r="D195" s="4">
        <v>12044.342000000001</v>
      </c>
    </row>
    <row r="196" spans="1:4">
      <c r="A196" s="3">
        <v>18</v>
      </c>
      <c r="B196" s="3">
        <v>34.43</v>
      </c>
      <c r="C196" s="3">
        <v>0</v>
      </c>
      <c r="D196" s="3">
        <v>1137.4697000000001</v>
      </c>
    </row>
    <row r="197" spans="1:4">
      <c r="A197" s="4">
        <v>19</v>
      </c>
      <c r="B197" s="4">
        <v>30.59</v>
      </c>
      <c r="C197" s="4">
        <v>0</v>
      </c>
      <c r="D197" s="4">
        <v>1639.5631000000001</v>
      </c>
    </row>
    <row r="198" spans="1:4">
      <c r="A198" s="3">
        <v>39</v>
      </c>
      <c r="B198" s="3">
        <v>32.799999999999997</v>
      </c>
      <c r="C198" s="3">
        <v>0</v>
      </c>
      <c r="D198" s="3">
        <v>5649.7150000000001</v>
      </c>
    </row>
    <row r="199" spans="1:4">
      <c r="A199" s="4">
        <v>45</v>
      </c>
      <c r="B199" s="4">
        <v>28.6</v>
      </c>
      <c r="C199" s="4">
        <v>2</v>
      </c>
      <c r="D199" s="4">
        <v>8516.8289999999997</v>
      </c>
    </row>
    <row r="200" spans="1:4">
      <c r="A200" s="3">
        <v>51</v>
      </c>
      <c r="B200" s="3">
        <v>18.05</v>
      </c>
      <c r="C200" s="3">
        <v>0</v>
      </c>
      <c r="D200" s="3">
        <v>9644.2525000000005</v>
      </c>
    </row>
    <row r="201" spans="1:4">
      <c r="A201" s="4">
        <v>64</v>
      </c>
      <c r="B201" s="4">
        <v>39.33</v>
      </c>
      <c r="C201" s="4">
        <v>0</v>
      </c>
      <c r="D201" s="4">
        <v>14901.5167</v>
      </c>
    </row>
    <row r="202" spans="1:4">
      <c r="A202" s="3">
        <v>19</v>
      </c>
      <c r="B202" s="3">
        <v>32.11</v>
      </c>
      <c r="C202" s="3">
        <v>0</v>
      </c>
      <c r="D202" s="3">
        <v>2130.6759000000002</v>
      </c>
    </row>
    <row r="203" spans="1:4">
      <c r="A203" s="4">
        <v>48</v>
      </c>
      <c r="B203" s="4">
        <v>32.229999999999997</v>
      </c>
      <c r="C203" s="4">
        <v>1</v>
      </c>
      <c r="D203" s="4">
        <v>8871.1517000000003</v>
      </c>
    </row>
    <row r="204" spans="1:4">
      <c r="A204" s="3">
        <v>60</v>
      </c>
      <c r="B204" s="3">
        <v>24.035</v>
      </c>
      <c r="C204" s="3">
        <v>0</v>
      </c>
      <c r="D204" s="3">
        <v>13012.20865</v>
      </c>
    </row>
    <row r="205" spans="1:4">
      <c r="A205" s="4">
        <v>27</v>
      </c>
      <c r="B205" s="4">
        <v>36.08</v>
      </c>
      <c r="C205" s="4">
        <v>0</v>
      </c>
      <c r="D205" s="4">
        <v>37133.898200000003</v>
      </c>
    </row>
    <row r="206" spans="1:4">
      <c r="A206" s="3">
        <v>46</v>
      </c>
      <c r="B206" s="3">
        <v>22.3</v>
      </c>
      <c r="C206" s="3">
        <v>0</v>
      </c>
      <c r="D206" s="3">
        <v>7147.1049999999996</v>
      </c>
    </row>
    <row r="207" spans="1:4">
      <c r="A207" s="4">
        <v>28</v>
      </c>
      <c r="B207" s="4">
        <v>28.88</v>
      </c>
      <c r="C207" s="4">
        <v>1</v>
      </c>
      <c r="D207" s="4">
        <v>4337.7352000000001</v>
      </c>
    </row>
    <row r="208" spans="1:4">
      <c r="A208" s="3">
        <v>59</v>
      </c>
      <c r="B208" s="3">
        <v>26.4</v>
      </c>
      <c r="C208" s="3">
        <v>0</v>
      </c>
      <c r="D208" s="3">
        <v>11743.299000000001</v>
      </c>
    </row>
    <row r="209" spans="1:4">
      <c r="A209" s="4">
        <v>35</v>
      </c>
      <c r="B209" s="4">
        <v>27.74</v>
      </c>
      <c r="C209" s="4">
        <v>2</v>
      </c>
      <c r="D209" s="4">
        <v>20984.0936</v>
      </c>
    </row>
    <row r="210" spans="1:4">
      <c r="A210" s="3">
        <v>63</v>
      </c>
      <c r="B210" s="3">
        <v>31.8</v>
      </c>
      <c r="C210" s="3">
        <v>0</v>
      </c>
      <c r="D210" s="3">
        <v>13880.949000000001</v>
      </c>
    </row>
    <row r="211" spans="1:4">
      <c r="A211" s="4">
        <v>40</v>
      </c>
      <c r="B211" s="4">
        <v>41.23</v>
      </c>
      <c r="C211" s="4">
        <v>1</v>
      </c>
      <c r="D211" s="4">
        <v>6610.1097</v>
      </c>
    </row>
    <row r="212" spans="1:4">
      <c r="A212" s="3">
        <v>20</v>
      </c>
      <c r="B212" s="3">
        <v>33</v>
      </c>
      <c r="C212" s="3">
        <v>1</v>
      </c>
      <c r="D212" s="3">
        <v>1980.07</v>
      </c>
    </row>
    <row r="213" spans="1:4">
      <c r="A213" s="4">
        <v>40</v>
      </c>
      <c r="B213" s="4">
        <v>30.875</v>
      </c>
      <c r="C213" s="4">
        <v>4</v>
      </c>
      <c r="D213" s="4">
        <v>8162.7162500000004</v>
      </c>
    </row>
    <row r="214" spans="1:4">
      <c r="A214" s="3">
        <v>24</v>
      </c>
      <c r="B214" s="3">
        <v>28.5</v>
      </c>
      <c r="C214" s="3">
        <v>2</v>
      </c>
      <c r="D214" s="3">
        <v>3537.703</v>
      </c>
    </row>
    <row r="215" spans="1:4">
      <c r="A215" s="4">
        <v>34</v>
      </c>
      <c r="B215" s="4">
        <v>26.73</v>
      </c>
      <c r="C215" s="4">
        <v>1</v>
      </c>
      <c r="D215" s="4">
        <v>5002.7826999999997</v>
      </c>
    </row>
    <row r="216" spans="1:4">
      <c r="A216" s="3">
        <v>45</v>
      </c>
      <c r="B216" s="3">
        <v>30.9</v>
      </c>
      <c r="C216" s="3">
        <v>2</v>
      </c>
      <c r="D216" s="3">
        <v>8520.0259999999998</v>
      </c>
    </row>
    <row r="217" spans="1:4">
      <c r="A217" s="4">
        <v>41</v>
      </c>
      <c r="B217" s="4">
        <v>37.1</v>
      </c>
      <c r="C217" s="4">
        <v>2</v>
      </c>
      <c r="D217" s="4">
        <v>7371.7719999999999</v>
      </c>
    </row>
    <row r="218" spans="1:4">
      <c r="A218" s="3">
        <v>53</v>
      </c>
      <c r="B218" s="3">
        <v>26.6</v>
      </c>
      <c r="C218" s="3">
        <v>0</v>
      </c>
      <c r="D218" s="3">
        <v>10355.641</v>
      </c>
    </row>
    <row r="219" spans="1:4">
      <c r="A219" s="4">
        <v>27</v>
      </c>
      <c r="B219" s="4">
        <v>23.1</v>
      </c>
      <c r="C219" s="4">
        <v>0</v>
      </c>
      <c r="D219" s="4">
        <v>2483.7359999999999</v>
      </c>
    </row>
    <row r="220" spans="1:4">
      <c r="A220" s="3">
        <v>26</v>
      </c>
      <c r="B220" s="3">
        <v>29.92</v>
      </c>
      <c r="C220" s="3">
        <v>1</v>
      </c>
      <c r="D220" s="3">
        <v>3392.9767999999999</v>
      </c>
    </row>
    <row r="221" spans="1:4">
      <c r="A221" s="4">
        <v>24</v>
      </c>
      <c r="B221" s="4">
        <v>23.21</v>
      </c>
      <c r="C221" s="4">
        <v>0</v>
      </c>
      <c r="D221" s="4">
        <v>25081.76784</v>
      </c>
    </row>
    <row r="222" spans="1:4">
      <c r="A222" s="3">
        <v>34</v>
      </c>
      <c r="B222" s="3">
        <v>33.700000000000003</v>
      </c>
      <c r="C222" s="3">
        <v>1</v>
      </c>
      <c r="D222" s="3">
        <v>5012.4709999999995</v>
      </c>
    </row>
    <row r="223" spans="1:4">
      <c r="A223" s="4">
        <v>53</v>
      </c>
      <c r="B223" s="4">
        <v>33.25</v>
      </c>
      <c r="C223" s="4">
        <v>0</v>
      </c>
      <c r="D223" s="4">
        <v>10564.8845</v>
      </c>
    </row>
    <row r="224" spans="1:4">
      <c r="A224" s="3">
        <v>32</v>
      </c>
      <c r="B224" s="3">
        <v>30.8</v>
      </c>
      <c r="C224" s="3">
        <v>3</v>
      </c>
      <c r="D224" s="3">
        <v>5253.5240000000003</v>
      </c>
    </row>
    <row r="225" spans="1:4">
      <c r="A225" s="4">
        <v>19</v>
      </c>
      <c r="B225" s="4">
        <v>34.799999999999997</v>
      </c>
      <c r="C225" s="4">
        <v>0</v>
      </c>
      <c r="D225" s="4">
        <v>34779.614999999998</v>
      </c>
    </row>
    <row r="226" spans="1:4">
      <c r="A226" s="3">
        <v>42</v>
      </c>
      <c r="B226" s="3">
        <v>24.64</v>
      </c>
      <c r="C226" s="3">
        <v>0</v>
      </c>
      <c r="D226" s="3">
        <v>19515.5416</v>
      </c>
    </row>
    <row r="227" spans="1:4">
      <c r="A227" s="4">
        <v>55</v>
      </c>
      <c r="B227" s="4">
        <v>33.880000000000003</v>
      </c>
      <c r="C227" s="4">
        <v>3</v>
      </c>
      <c r="D227" s="4">
        <v>11987.1682</v>
      </c>
    </row>
    <row r="228" spans="1:4">
      <c r="A228" s="3">
        <v>28</v>
      </c>
      <c r="B228" s="3">
        <v>38.06</v>
      </c>
      <c r="C228" s="3">
        <v>0</v>
      </c>
      <c r="D228" s="3">
        <v>2689.4953999999998</v>
      </c>
    </row>
    <row r="229" spans="1:4">
      <c r="A229" s="4">
        <v>58</v>
      </c>
      <c r="B229" s="4">
        <v>41.91</v>
      </c>
      <c r="C229" s="4">
        <v>0</v>
      </c>
      <c r="D229" s="4">
        <v>24227.337240000001</v>
      </c>
    </row>
    <row r="230" spans="1:4">
      <c r="A230" s="3">
        <v>41</v>
      </c>
      <c r="B230" s="3">
        <v>31.635000000000002</v>
      </c>
      <c r="C230" s="3">
        <v>1</v>
      </c>
      <c r="D230" s="3">
        <v>7358.1756500000001</v>
      </c>
    </row>
    <row r="231" spans="1:4">
      <c r="A231" s="4">
        <v>47</v>
      </c>
      <c r="B231" s="4">
        <v>25.46</v>
      </c>
      <c r="C231" s="4">
        <v>2</v>
      </c>
      <c r="D231" s="4">
        <v>9225.2564000000002</v>
      </c>
    </row>
    <row r="232" spans="1:4">
      <c r="A232" s="3">
        <v>42</v>
      </c>
      <c r="B232" s="3">
        <v>36.195</v>
      </c>
      <c r="C232" s="3">
        <v>1</v>
      </c>
      <c r="D232" s="3">
        <v>7443.6430499999997</v>
      </c>
    </row>
    <row r="233" spans="1:4">
      <c r="A233" s="4">
        <v>59</v>
      </c>
      <c r="B233" s="4">
        <v>27.83</v>
      </c>
      <c r="C233" s="4">
        <v>3</v>
      </c>
      <c r="D233" s="4">
        <v>14001.286700000001</v>
      </c>
    </row>
    <row r="234" spans="1:4">
      <c r="A234" s="3">
        <v>19</v>
      </c>
      <c r="B234" s="3">
        <v>17.8</v>
      </c>
      <c r="C234" s="3">
        <v>0</v>
      </c>
      <c r="D234" s="3">
        <v>1727.7850000000001</v>
      </c>
    </row>
    <row r="235" spans="1:4">
      <c r="A235" s="4">
        <v>59</v>
      </c>
      <c r="B235" s="4">
        <v>27.5</v>
      </c>
      <c r="C235" s="4">
        <v>1</v>
      </c>
      <c r="D235" s="4">
        <v>12333.828</v>
      </c>
    </row>
    <row r="236" spans="1:4">
      <c r="A236" s="3">
        <v>39</v>
      </c>
      <c r="B236" s="3">
        <v>24.51</v>
      </c>
      <c r="C236" s="3">
        <v>2</v>
      </c>
      <c r="D236" s="3">
        <v>6710.1918999999998</v>
      </c>
    </row>
    <row r="237" spans="1:4">
      <c r="A237" s="4">
        <v>40</v>
      </c>
      <c r="B237" s="4">
        <v>22.22</v>
      </c>
      <c r="C237" s="4">
        <v>2</v>
      </c>
      <c r="D237" s="4">
        <v>19444.265800000001</v>
      </c>
    </row>
    <row r="238" spans="1:4">
      <c r="A238" s="3">
        <v>18</v>
      </c>
      <c r="B238" s="3">
        <v>26.73</v>
      </c>
      <c r="C238" s="3">
        <v>0</v>
      </c>
      <c r="D238" s="3">
        <v>1615.7666999999999</v>
      </c>
    </row>
    <row r="239" spans="1:4">
      <c r="A239" s="4">
        <v>31</v>
      </c>
      <c r="B239" s="4">
        <v>38.39</v>
      </c>
      <c r="C239" s="4">
        <v>2</v>
      </c>
      <c r="D239" s="4">
        <v>4463.2051000000001</v>
      </c>
    </row>
    <row r="240" spans="1:4">
      <c r="A240" s="3">
        <v>19</v>
      </c>
      <c r="B240" s="3">
        <v>29.07</v>
      </c>
      <c r="C240" s="3">
        <v>0</v>
      </c>
      <c r="D240" s="3">
        <v>17352.6803</v>
      </c>
    </row>
    <row r="241" spans="1:4">
      <c r="A241" s="4">
        <v>44</v>
      </c>
      <c r="B241" s="4">
        <v>38.06</v>
      </c>
      <c r="C241" s="4">
        <v>1</v>
      </c>
      <c r="D241" s="4">
        <v>7152.6714000000002</v>
      </c>
    </row>
    <row r="242" spans="1:4">
      <c r="A242" s="3">
        <v>23</v>
      </c>
      <c r="B242" s="3">
        <v>36.67</v>
      </c>
      <c r="C242" s="3">
        <v>2</v>
      </c>
      <c r="D242" s="3">
        <v>38511.628299999997</v>
      </c>
    </row>
    <row r="243" spans="1:4">
      <c r="A243" s="4">
        <v>33</v>
      </c>
      <c r="B243" s="4">
        <v>22.135000000000002</v>
      </c>
      <c r="C243" s="4">
        <v>1</v>
      </c>
      <c r="D243" s="4">
        <v>5354.0746499999996</v>
      </c>
    </row>
    <row r="244" spans="1:4">
      <c r="A244" s="3">
        <v>55</v>
      </c>
      <c r="B244" s="3">
        <v>26.8</v>
      </c>
      <c r="C244" s="3">
        <v>1</v>
      </c>
      <c r="D244" s="3">
        <v>35160.134570000002</v>
      </c>
    </row>
    <row r="245" spans="1:4">
      <c r="A245" s="4">
        <v>40</v>
      </c>
      <c r="B245" s="4">
        <v>35.299999999999997</v>
      </c>
      <c r="C245" s="4">
        <v>3</v>
      </c>
      <c r="D245" s="4">
        <v>7196.8670000000002</v>
      </c>
    </row>
    <row r="246" spans="1:4">
      <c r="A246" s="3">
        <v>63</v>
      </c>
      <c r="B246" s="3">
        <v>27.74</v>
      </c>
      <c r="C246" s="3">
        <v>0</v>
      </c>
      <c r="D246" s="3">
        <v>29523.1656</v>
      </c>
    </row>
    <row r="247" spans="1:4">
      <c r="A247" s="4">
        <v>54</v>
      </c>
      <c r="B247" s="4">
        <v>30.02</v>
      </c>
      <c r="C247" s="4">
        <v>0</v>
      </c>
      <c r="D247" s="4">
        <v>24476.478510000001</v>
      </c>
    </row>
    <row r="248" spans="1:4">
      <c r="A248" s="3">
        <v>60</v>
      </c>
      <c r="B248" s="3">
        <v>38.06</v>
      </c>
      <c r="C248" s="3">
        <v>0</v>
      </c>
      <c r="D248" s="3">
        <v>12648.7034</v>
      </c>
    </row>
    <row r="249" spans="1:4">
      <c r="A249" s="4">
        <v>24</v>
      </c>
      <c r="B249" s="4">
        <v>35.86</v>
      </c>
      <c r="C249" s="4">
        <v>0</v>
      </c>
      <c r="D249" s="4">
        <v>1986.9333999999999</v>
      </c>
    </row>
    <row r="250" spans="1:4">
      <c r="A250" s="3">
        <v>19</v>
      </c>
      <c r="B250" s="3">
        <v>20.9</v>
      </c>
      <c r="C250" s="3">
        <v>1</v>
      </c>
      <c r="D250" s="3">
        <v>1832.0940000000001</v>
      </c>
    </row>
    <row r="251" spans="1:4">
      <c r="A251" s="4">
        <v>29</v>
      </c>
      <c r="B251" s="4">
        <v>28.975000000000001</v>
      </c>
      <c r="C251" s="4">
        <v>1</v>
      </c>
      <c r="D251" s="4">
        <v>4040.55825</v>
      </c>
    </row>
    <row r="252" spans="1:4">
      <c r="A252" s="3">
        <v>18</v>
      </c>
      <c r="B252" s="3">
        <v>17.29</v>
      </c>
      <c r="C252" s="3">
        <v>2</v>
      </c>
      <c r="D252" s="3">
        <v>12829.455099999999</v>
      </c>
    </row>
    <row r="253" spans="1:4">
      <c r="A253" s="4">
        <v>63</v>
      </c>
      <c r="B253" s="4">
        <v>32.200000000000003</v>
      </c>
      <c r="C253" s="4">
        <v>2</v>
      </c>
      <c r="D253" s="4">
        <v>47305.305</v>
      </c>
    </row>
    <row r="254" spans="1:4">
      <c r="A254" s="3">
        <v>54</v>
      </c>
      <c r="B254" s="3">
        <v>34.21</v>
      </c>
      <c r="C254" s="3">
        <v>2</v>
      </c>
      <c r="D254" s="3">
        <v>44260.749900000003</v>
      </c>
    </row>
    <row r="255" spans="1:4">
      <c r="A255" s="4">
        <v>27</v>
      </c>
      <c r="B255" s="4">
        <v>30.3</v>
      </c>
      <c r="C255" s="4">
        <v>3</v>
      </c>
      <c r="D255" s="4">
        <v>4260.7439999999997</v>
      </c>
    </row>
    <row r="256" spans="1:4">
      <c r="A256" s="3">
        <v>50</v>
      </c>
      <c r="B256" s="3">
        <v>31.824999999999999</v>
      </c>
      <c r="C256" s="3">
        <v>0</v>
      </c>
      <c r="D256" s="3">
        <v>41097.161749999999</v>
      </c>
    </row>
    <row r="257" spans="1:4">
      <c r="A257" s="4">
        <v>55</v>
      </c>
      <c r="B257" s="4">
        <v>25.364999999999998</v>
      </c>
      <c r="C257" s="4">
        <v>3</v>
      </c>
      <c r="D257" s="4">
        <v>13047.332350000001</v>
      </c>
    </row>
    <row r="258" spans="1:4">
      <c r="A258" s="3">
        <v>56</v>
      </c>
      <c r="B258" s="3">
        <v>33.630000000000003</v>
      </c>
      <c r="C258" s="3">
        <v>0</v>
      </c>
      <c r="D258" s="3">
        <v>43921.183700000001</v>
      </c>
    </row>
    <row r="259" spans="1:4">
      <c r="A259" s="4">
        <v>38</v>
      </c>
      <c r="B259" s="4">
        <v>40.15</v>
      </c>
      <c r="C259" s="4">
        <v>0</v>
      </c>
      <c r="D259" s="4">
        <v>5400.9804999999997</v>
      </c>
    </row>
    <row r="260" spans="1:4">
      <c r="A260" s="3">
        <v>51</v>
      </c>
      <c r="B260" s="3">
        <v>24.414999999999999</v>
      </c>
      <c r="C260" s="3">
        <v>4</v>
      </c>
      <c r="D260" s="3">
        <v>11520.099850000001</v>
      </c>
    </row>
    <row r="261" spans="1:4">
      <c r="A261" s="4">
        <v>19</v>
      </c>
      <c r="B261" s="4">
        <v>31.92</v>
      </c>
      <c r="C261" s="4">
        <v>0</v>
      </c>
      <c r="D261" s="4">
        <v>33750.291799999999</v>
      </c>
    </row>
    <row r="262" spans="1:4">
      <c r="A262" s="3">
        <v>58</v>
      </c>
      <c r="B262" s="3">
        <v>25.2</v>
      </c>
      <c r="C262" s="3">
        <v>0</v>
      </c>
      <c r="D262" s="3">
        <v>11837.16</v>
      </c>
    </row>
    <row r="263" spans="1:4">
      <c r="A263" s="4">
        <v>20</v>
      </c>
      <c r="B263" s="4">
        <v>26.84</v>
      </c>
      <c r="C263" s="4">
        <v>1</v>
      </c>
      <c r="D263" s="4">
        <v>17085.267599999999</v>
      </c>
    </row>
    <row r="264" spans="1:4">
      <c r="A264" s="3">
        <v>52</v>
      </c>
      <c r="B264" s="3">
        <v>24.32</v>
      </c>
      <c r="C264" s="3">
        <v>3</v>
      </c>
      <c r="D264" s="3">
        <v>24869.836800000001</v>
      </c>
    </row>
    <row r="265" spans="1:4">
      <c r="A265" s="4">
        <v>19</v>
      </c>
      <c r="B265" s="4">
        <v>36.954999999999998</v>
      </c>
      <c r="C265" s="4">
        <v>0</v>
      </c>
      <c r="D265" s="4">
        <v>36219.405449999998</v>
      </c>
    </row>
    <row r="266" spans="1:4">
      <c r="A266" s="3">
        <v>53</v>
      </c>
      <c r="B266" s="3">
        <v>38.06</v>
      </c>
      <c r="C266" s="3">
        <v>3</v>
      </c>
      <c r="D266" s="3">
        <v>20462.997660000001</v>
      </c>
    </row>
    <row r="267" spans="1:4">
      <c r="A267" s="4">
        <v>46</v>
      </c>
      <c r="B267" s="4">
        <v>42.35</v>
      </c>
      <c r="C267" s="4">
        <v>3</v>
      </c>
      <c r="D267" s="4">
        <v>46151.124499999998</v>
      </c>
    </row>
    <row r="268" spans="1:4">
      <c r="A268" s="3">
        <v>40</v>
      </c>
      <c r="B268" s="3">
        <v>19.8</v>
      </c>
      <c r="C268" s="3">
        <v>1</v>
      </c>
      <c r="D268" s="3">
        <v>17179.522000000001</v>
      </c>
    </row>
    <row r="269" spans="1:4">
      <c r="A269" s="4">
        <v>59</v>
      </c>
      <c r="B269" s="4">
        <v>32.395000000000003</v>
      </c>
      <c r="C269" s="4">
        <v>3</v>
      </c>
      <c r="D269" s="4">
        <v>14590.63205</v>
      </c>
    </row>
    <row r="270" spans="1:4">
      <c r="A270" s="3">
        <v>45</v>
      </c>
      <c r="B270" s="3">
        <v>30.2</v>
      </c>
      <c r="C270" s="3">
        <v>1</v>
      </c>
      <c r="D270" s="3">
        <v>7441.0529999999999</v>
      </c>
    </row>
    <row r="271" spans="1:4">
      <c r="A271" s="4">
        <v>49</v>
      </c>
      <c r="B271" s="4">
        <v>25.84</v>
      </c>
      <c r="C271" s="4">
        <v>1</v>
      </c>
      <c r="D271" s="4">
        <v>9282.4806000000008</v>
      </c>
    </row>
    <row r="272" spans="1:4">
      <c r="A272" s="3">
        <v>18</v>
      </c>
      <c r="B272" s="3">
        <v>29.37</v>
      </c>
      <c r="C272" s="3">
        <v>1</v>
      </c>
      <c r="D272" s="3">
        <v>1719.4363000000001</v>
      </c>
    </row>
    <row r="273" spans="1:4">
      <c r="A273" s="4">
        <v>50</v>
      </c>
      <c r="B273" s="4">
        <v>34.200000000000003</v>
      </c>
      <c r="C273" s="4">
        <v>2</v>
      </c>
      <c r="D273" s="4">
        <v>42856.838000000003</v>
      </c>
    </row>
    <row r="274" spans="1:4">
      <c r="A274" s="3">
        <v>41</v>
      </c>
      <c r="B274" s="3">
        <v>37.049999999999997</v>
      </c>
      <c r="C274" s="3">
        <v>2</v>
      </c>
      <c r="D274" s="3">
        <v>7265.7025000000003</v>
      </c>
    </row>
    <row r="275" spans="1:4">
      <c r="A275" s="4">
        <v>50</v>
      </c>
      <c r="B275" s="4">
        <v>27.454999999999998</v>
      </c>
      <c r="C275" s="4">
        <v>1</v>
      </c>
      <c r="D275" s="4">
        <v>9617.6624499999998</v>
      </c>
    </row>
    <row r="276" spans="1:4">
      <c r="A276" s="3">
        <v>25</v>
      </c>
      <c r="B276" s="3">
        <v>27.55</v>
      </c>
      <c r="C276" s="3">
        <v>0</v>
      </c>
      <c r="D276" s="3">
        <v>2523.1695</v>
      </c>
    </row>
    <row r="277" spans="1:4">
      <c r="A277" s="4">
        <v>47</v>
      </c>
      <c r="B277" s="4">
        <v>26.6</v>
      </c>
      <c r="C277" s="4">
        <v>2</v>
      </c>
      <c r="D277" s="4">
        <v>9715.8410000000003</v>
      </c>
    </row>
    <row r="278" spans="1:4">
      <c r="A278" s="3">
        <v>19</v>
      </c>
      <c r="B278" s="3">
        <v>20.614999999999998</v>
      </c>
      <c r="C278" s="3">
        <v>2</v>
      </c>
      <c r="D278" s="3">
        <v>2803.69785</v>
      </c>
    </row>
    <row r="279" spans="1:4">
      <c r="A279" s="4">
        <v>22</v>
      </c>
      <c r="B279" s="4">
        <v>24.3</v>
      </c>
      <c r="C279" s="4">
        <v>0</v>
      </c>
      <c r="D279" s="4">
        <v>2150.4690000000001</v>
      </c>
    </row>
    <row r="280" spans="1:4">
      <c r="A280" s="3">
        <v>59</v>
      </c>
      <c r="B280" s="3">
        <v>31.79</v>
      </c>
      <c r="C280" s="3">
        <v>2</v>
      </c>
      <c r="D280" s="3">
        <v>12928.7911</v>
      </c>
    </row>
    <row r="281" spans="1:4">
      <c r="A281" s="4">
        <v>51</v>
      </c>
      <c r="B281" s="4">
        <v>21.56</v>
      </c>
      <c r="C281" s="4">
        <v>1</v>
      </c>
      <c r="D281" s="4">
        <v>9855.1314000000002</v>
      </c>
    </row>
    <row r="282" spans="1:4">
      <c r="A282" s="3">
        <v>40</v>
      </c>
      <c r="B282" s="3">
        <v>28.12</v>
      </c>
      <c r="C282" s="3">
        <v>1</v>
      </c>
      <c r="D282" s="3">
        <v>22331.566800000001</v>
      </c>
    </row>
    <row r="283" spans="1:4">
      <c r="A283" s="4">
        <v>54</v>
      </c>
      <c r="B283" s="4">
        <v>40.564999999999998</v>
      </c>
      <c r="C283" s="4">
        <v>3</v>
      </c>
      <c r="D283" s="4">
        <v>48549.178350000002</v>
      </c>
    </row>
    <row r="284" spans="1:4">
      <c r="A284" s="3">
        <v>30</v>
      </c>
      <c r="B284" s="3">
        <v>27.645</v>
      </c>
      <c r="C284" s="3">
        <v>1</v>
      </c>
      <c r="D284" s="3">
        <v>4237.12655</v>
      </c>
    </row>
    <row r="285" spans="1:4">
      <c r="A285" s="4">
        <v>55</v>
      </c>
      <c r="B285" s="4">
        <v>32.395000000000003</v>
      </c>
      <c r="C285" s="4">
        <v>1</v>
      </c>
      <c r="D285" s="4">
        <v>11879.10405</v>
      </c>
    </row>
    <row r="286" spans="1:4">
      <c r="A286" s="3">
        <v>52</v>
      </c>
      <c r="B286" s="3">
        <v>31.2</v>
      </c>
      <c r="C286" s="3">
        <v>0</v>
      </c>
      <c r="D286" s="3">
        <v>9625.92</v>
      </c>
    </row>
    <row r="287" spans="1:4">
      <c r="A287" s="4">
        <v>46</v>
      </c>
      <c r="B287" s="4">
        <v>26.62</v>
      </c>
      <c r="C287" s="4">
        <v>1</v>
      </c>
      <c r="D287" s="4">
        <v>7742.1098000000002</v>
      </c>
    </row>
    <row r="288" spans="1:4">
      <c r="A288" s="3">
        <v>46</v>
      </c>
      <c r="B288" s="3">
        <v>48.07</v>
      </c>
      <c r="C288" s="3">
        <v>2</v>
      </c>
      <c r="D288" s="3">
        <v>9432.9253000000008</v>
      </c>
    </row>
    <row r="289" spans="1:4">
      <c r="A289" s="4">
        <v>63</v>
      </c>
      <c r="B289" s="4">
        <v>26.22</v>
      </c>
      <c r="C289" s="4">
        <v>0</v>
      </c>
      <c r="D289" s="4">
        <v>14256.192800000001</v>
      </c>
    </row>
    <row r="290" spans="1:4">
      <c r="A290" s="3">
        <v>59</v>
      </c>
      <c r="B290" s="3">
        <v>36.765000000000001</v>
      </c>
      <c r="C290" s="3">
        <v>1</v>
      </c>
      <c r="D290" s="3">
        <v>47896.79135</v>
      </c>
    </row>
    <row r="291" spans="1:4">
      <c r="A291" s="4">
        <v>52</v>
      </c>
      <c r="B291" s="4">
        <v>26.4</v>
      </c>
      <c r="C291" s="4">
        <v>3</v>
      </c>
      <c r="D291" s="4">
        <v>25992.821039999999</v>
      </c>
    </row>
    <row r="292" spans="1:4">
      <c r="A292" s="3">
        <v>28</v>
      </c>
      <c r="B292" s="3">
        <v>33.4</v>
      </c>
      <c r="C292" s="3">
        <v>0</v>
      </c>
      <c r="D292" s="3">
        <v>3172.018</v>
      </c>
    </row>
    <row r="293" spans="1:4">
      <c r="A293" s="4">
        <v>29</v>
      </c>
      <c r="B293" s="4">
        <v>29.64</v>
      </c>
      <c r="C293" s="4">
        <v>1</v>
      </c>
      <c r="D293" s="4">
        <v>20277.807509999999</v>
      </c>
    </row>
    <row r="294" spans="1:4">
      <c r="A294" s="3">
        <v>25</v>
      </c>
      <c r="B294" s="3">
        <v>45.54</v>
      </c>
      <c r="C294" s="3">
        <v>2</v>
      </c>
      <c r="D294" s="3">
        <v>42112.2356</v>
      </c>
    </row>
    <row r="295" spans="1:4">
      <c r="A295" s="4">
        <v>22</v>
      </c>
      <c r="B295" s="4">
        <v>28.82</v>
      </c>
      <c r="C295" s="4">
        <v>0</v>
      </c>
      <c r="D295" s="4">
        <v>2156.7518</v>
      </c>
    </row>
    <row r="296" spans="1:4">
      <c r="A296" s="3">
        <v>25</v>
      </c>
      <c r="B296" s="3">
        <v>26.8</v>
      </c>
      <c r="C296" s="3">
        <v>3</v>
      </c>
      <c r="D296" s="3">
        <v>3906.127</v>
      </c>
    </row>
    <row r="297" spans="1:4">
      <c r="A297" s="4">
        <v>18</v>
      </c>
      <c r="B297" s="4">
        <v>22.99</v>
      </c>
      <c r="C297" s="4">
        <v>0</v>
      </c>
      <c r="D297" s="4">
        <v>1704.5681</v>
      </c>
    </row>
    <row r="298" spans="1:4">
      <c r="A298" s="3">
        <v>19</v>
      </c>
      <c r="B298" s="3">
        <v>27.7</v>
      </c>
      <c r="C298" s="3">
        <v>0</v>
      </c>
      <c r="D298" s="3">
        <v>16297.846</v>
      </c>
    </row>
    <row r="299" spans="1:4">
      <c r="A299" s="4">
        <v>47</v>
      </c>
      <c r="B299" s="4">
        <v>25.41</v>
      </c>
      <c r="C299" s="4">
        <v>1</v>
      </c>
      <c r="D299" s="4">
        <v>21978.676899999999</v>
      </c>
    </row>
    <row r="300" spans="1:4">
      <c r="A300" s="3">
        <v>31</v>
      </c>
      <c r="B300" s="3">
        <v>34.39</v>
      </c>
      <c r="C300" s="3">
        <v>3</v>
      </c>
      <c r="D300" s="3">
        <v>38746.355100000001</v>
      </c>
    </row>
    <row r="301" spans="1:4">
      <c r="A301" s="4">
        <v>48</v>
      </c>
      <c r="B301" s="4">
        <v>28.88</v>
      </c>
      <c r="C301" s="4">
        <v>1</v>
      </c>
      <c r="D301" s="4">
        <v>9249.4951999999994</v>
      </c>
    </row>
    <row r="302" spans="1:4">
      <c r="A302" s="3">
        <v>36</v>
      </c>
      <c r="B302" s="3">
        <v>27.55</v>
      </c>
      <c r="C302" s="3">
        <v>3</v>
      </c>
      <c r="D302" s="3">
        <v>6746.7425000000003</v>
      </c>
    </row>
    <row r="303" spans="1:4">
      <c r="A303" s="4">
        <v>53</v>
      </c>
      <c r="B303" s="4">
        <v>22.61</v>
      </c>
      <c r="C303" s="4">
        <v>3</v>
      </c>
      <c r="D303" s="4">
        <v>24873.384900000001</v>
      </c>
    </row>
    <row r="304" spans="1:4">
      <c r="A304" s="3">
        <v>56</v>
      </c>
      <c r="B304" s="3">
        <v>37.51</v>
      </c>
      <c r="C304" s="3">
        <v>2</v>
      </c>
      <c r="D304" s="3">
        <v>12265.5069</v>
      </c>
    </row>
    <row r="305" spans="1:4">
      <c r="A305" s="4">
        <v>28</v>
      </c>
      <c r="B305" s="4">
        <v>33</v>
      </c>
      <c r="C305" s="4">
        <v>2</v>
      </c>
      <c r="D305" s="4">
        <v>4349.4620000000004</v>
      </c>
    </row>
    <row r="306" spans="1:4">
      <c r="A306" s="3">
        <v>57</v>
      </c>
      <c r="B306" s="3">
        <v>38</v>
      </c>
      <c r="C306" s="3">
        <v>2</v>
      </c>
      <c r="D306" s="3">
        <v>12646.207</v>
      </c>
    </row>
    <row r="307" spans="1:4">
      <c r="A307" s="4">
        <v>29</v>
      </c>
      <c r="B307" s="4">
        <v>33.344999999999999</v>
      </c>
      <c r="C307" s="4">
        <v>2</v>
      </c>
      <c r="D307" s="4">
        <v>19442.353500000001</v>
      </c>
    </row>
    <row r="308" spans="1:4">
      <c r="A308" s="3">
        <v>28</v>
      </c>
      <c r="B308" s="3">
        <v>27.5</v>
      </c>
      <c r="C308" s="3">
        <v>2</v>
      </c>
      <c r="D308" s="3">
        <v>20177.671129999999</v>
      </c>
    </row>
    <row r="309" spans="1:4">
      <c r="A309" s="4">
        <v>30</v>
      </c>
      <c r="B309" s="4">
        <v>33.33</v>
      </c>
      <c r="C309" s="4">
        <v>1</v>
      </c>
      <c r="D309" s="4">
        <v>4151.0286999999998</v>
      </c>
    </row>
    <row r="310" spans="1:4">
      <c r="A310" s="3">
        <v>58</v>
      </c>
      <c r="B310" s="3">
        <v>34.865000000000002</v>
      </c>
      <c r="C310" s="3">
        <v>0</v>
      </c>
      <c r="D310" s="3">
        <v>11944.594349999999</v>
      </c>
    </row>
    <row r="311" spans="1:4">
      <c r="A311" s="4">
        <v>41</v>
      </c>
      <c r="B311" s="4">
        <v>33.06</v>
      </c>
      <c r="C311" s="4">
        <v>2</v>
      </c>
      <c r="D311" s="4">
        <v>7749.1563999999998</v>
      </c>
    </row>
    <row r="312" spans="1:4">
      <c r="A312" s="3">
        <v>50</v>
      </c>
      <c r="B312" s="3">
        <v>26.6</v>
      </c>
      <c r="C312" s="3">
        <v>0</v>
      </c>
      <c r="D312" s="3">
        <v>8444.4740000000002</v>
      </c>
    </row>
    <row r="313" spans="1:4">
      <c r="A313" s="4">
        <v>19</v>
      </c>
      <c r="B313" s="4">
        <v>24.7</v>
      </c>
      <c r="C313" s="4">
        <v>0</v>
      </c>
      <c r="D313" s="4">
        <v>1737.376</v>
      </c>
    </row>
    <row r="314" spans="1:4">
      <c r="A314" s="3">
        <v>43</v>
      </c>
      <c r="B314" s="3">
        <v>35.97</v>
      </c>
      <c r="C314" s="3">
        <v>3</v>
      </c>
      <c r="D314" s="3">
        <v>42124.515299999999</v>
      </c>
    </row>
    <row r="315" spans="1:4">
      <c r="A315" s="4">
        <v>49</v>
      </c>
      <c r="B315" s="4">
        <v>35.86</v>
      </c>
      <c r="C315" s="4">
        <v>0</v>
      </c>
      <c r="D315" s="4">
        <v>8124.4084000000003</v>
      </c>
    </row>
    <row r="316" spans="1:4">
      <c r="A316" s="3">
        <v>27</v>
      </c>
      <c r="B316" s="3">
        <v>31.4</v>
      </c>
      <c r="C316" s="3">
        <v>0</v>
      </c>
      <c r="D316" s="3">
        <v>34838.873</v>
      </c>
    </row>
    <row r="317" spans="1:4">
      <c r="A317" s="4">
        <v>52</v>
      </c>
      <c r="B317" s="4">
        <v>33.25</v>
      </c>
      <c r="C317" s="4">
        <v>0</v>
      </c>
      <c r="D317" s="4">
        <v>9722.7695000000003</v>
      </c>
    </row>
    <row r="318" spans="1:4">
      <c r="A318" s="3">
        <v>50</v>
      </c>
      <c r="B318" s="3">
        <v>32.204999999999998</v>
      </c>
      <c r="C318" s="3">
        <v>0</v>
      </c>
      <c r="D318" s="3">
        <v>8835.2649500000007</v>
      </c>
    </row>
    <row r="319" spans="1:4">
      <c r="A319" s="4">
        <v>54</v>
      </c>
      <c r="B319" s="4">
        <v>32.774999999999999</v>
      </c>
      <c r="C319" s="4">
        <v>0</v>
      </c>
      <c r="D319" s="4">
        <v>10435.06525</v>
      </c>
    </row>
    <row r="320" spans="1:4">
      <c r="A320" s="3">
        <v>44</v>
      </c>
      <c r="B320" s="3">
        <v>27.645</v>
      </c>
      <c r="C320" s="3">
        <v>0</v>
      </c>
      <c r="D320" s="3">
        <v>7421.1945500000002</v>
      </c>
    </row>
    <row r="321" spans="1:4">
      <c r="A321" s="4">
        <v>32</v>
      </c>
      <c r="B321" s="4">
        <v>37.335000000000001</v>
      </c>
      <c r="C321" s="4">
        <v>1</v>
      </c>
      <c r="D321" s="4">
        <v>4667.6076499999999</v>
      </c>
    </row>
    <row r="322" spans="1:4">
      <c r="A322" s="3">
        <v>34</v>
      </c>
      <c r="B322" s="3">
        <v>25.27</v>
      </c>
      <c r="C322" s="3">
        <v>1</v>
      </c>
      <c r="D322" s="3">
        <v>4894.7533000000003</v>
      </c>
    </row>
    <row r="323" spans="1:4">
      <c r="A323" s="4">
        <v>26</v>
      </c>
      <c r="B323" s="4">
        <v>29.64</v>
      </c>
      <c r="C323" s="4">
        <v>4</v>
      </c>
      <c r="D323" s="4">
        <v>24671.663339999999</v>
      </c>
    </row>
    <row r="324" spans="1:4">
      <c r="A324" s="3">
        <v>34</v>
      </c>
      <c r="B324" s="3">
        <v>30.8</v>
      </c>
      <c r="C324" s="3">
        <v>0</v>
      </c>
      <c r="D324" s="3">
        <v>35491.64</v>
      </c>
    </row>
    <row r="325" spans="1:4">
      <c r="A325" s="4">
        <v>57</v>
      </c>
      <c r="B325" s="4">
        <v>40.945</v>
      </c>
      <c r="C325" s="4">
        <v>0</v>
      </c>
      <c r="D325" s="4">
        <v>11566.30055</v>
      </c>
    </row>
    <row r="326" spans="1:4">
      <c r="A326" s="3">
        <v>29</v>
      </c>
      <c r="B326" s="3">
        <v>27.2</v>
      </c>
      <c r="C326" s="3">
        <v>0</v>
      </c>
      <c r="D326" s="3">
        <v>2866.0909999999999</v>
      </c>
    </row>
    <row r="327" spans="1:4">
      <c r="A327" s="4">
        <v>40</v>
      </c>
      <c r="B327" s="4">
        <v>34.104999999999997</v>
      </c>
      <c r="C327" s="4">
        <v>1</v>
      </c>
      <c r="D327" s="4">
        <v>6600.2059499999996</v>
      </c>
    </row>
    <row r="328" spans="1:4">
      <c r="A328" s="3">
        <v>27</v>
      </c>
      <c r="B328" s="3">
        <v>23.21</v>
      </c>
      <c r="C328" s="3">
        <v>1</v>
      </c>
      <c r="D328" s="3">
        <v>3561.8888999999999</v>
      </c>
    </row>
    <row r="329" spans="1:4">
      <c r="A329" s="4">
        <v>45</v>
      </c>
      <c r="B329" s="4">
        <v>36.479999999999997</v>
      </c>
      <c r="C329" s="4">
        <v>2</v>
      </c>
      <c r="D329" s="4">
        <v>42760.502200000003</v>
      </c>
    </row>
    <row r="330" spans="1:4">
      <c r="A330" s="3">
        <v>64</v>
      </c>
      <c r="B330" s="3">
        <v>33.799999999999997</v>
      </c>
      <c r="C330" s="3">
        <v>1</v>
      </c>
      <c r="D330" s="3">
        <v>47928.03</v>
      </c>
    </row>
    <row r="331" spans="1:4">
      <c r="A331" s="4">
        <v>52</v>
      </c>
      <c r="B331" s="4">
        <v>36.700000000000003</v>
      </c>
      <c r="C331" s="4">
        <v>0</v>
      </c>
      <c r="D331" s="4">
        <v>9144.5650000000005</v>
      </c>
    </row>
    <row r="332" spans="1:4">
      <c r="A332" s="3">
        <v>61</v>
      </c>
      <c r="B332" s="3">
        <v>36.384999999999998</v>
      </c>
      <c r="C332" s="3">
        <v>1</v>
      </c>
      <c r="D332" s="3">
        <v>48517.563150000002</v>
      </c>
    </row>
    <row r="333" spans="1:4">
      <c r="A333" s="4">
        <v>52</v>
      </c>
      <c r="B333" s="4">
        <v>27.36</v>
      </c>
      <c r="C333" s="4">
        <v>0</v>
      </c>
      <c r="D333" s="4">
        <v>24393.6224</v>
      </c>
    </row>
    <row r="334" spans="1:4">
      <c r="A334" s="3">
        <v>61</v>
      </c>
      <c r="B334" s="3">
        <v>31.16</v>
      </c>
      <c r="C334" s="3">
        <v>0</v>
      </c>
      <c r="D334" s="3">
        <v>13429.035400000001</v>
      </c>
    </row>
    <row r="335" spans="1:4">
      <c r="A335" s="4">
        <v>56</v>
      </c>
      <c r="B335" s="4">
        <v>28.785</v>
      </c>
      <c r="C335" s="4">
        <v>0</v>
      </c>
      <c r="D335" s="4">
        <v>11658.379150000001</v>
      </c>
    </row>
    <row r="336" spans="1:4">
      <c r="A336" s="3">
        <v>43</v>
      </c>
      <c r="B336" s="3">
        <v>35.72</v>
      </c>
      <c r="C336" s="3">
        <v>2</v>
      </c>
      <c r="D336" s="3">
        <v>19144.576519999999</v>
      </c>
    </row>
    <row r="337" spans="1:4">
      <c r="A337" s="4">
        <v>64</v>
      </c>
      <c r="B337" s="4">
        <v>34.5</v>
      </c>
      <c r="C337" s="4">
        <v>0</v>
      </c>
      <c r="D337" s="4">
        <v>13822.803</v>
      </c>
    </row>
    <row r="338" spans="1:4">
      <c r="A338" s="3">
        <v>60</v>
      </c>
      <c r="B338" s="3">
        <v>25.74</v>
      </c>
      <c r="C338" s="3">
        <v>0</v>
      </c>
      <c r="D338" s="3">
        <v>12142.578600000001</v>
      </c>
    </row>
    <row r="339" spans="1:4">
      <c r="A339" s="4">
        <v>62</v>
      </c>
      <c r="B339" s="4">
        <v>27.55</v>
      </c>
      <c r="C339" s="4">
        <v>1</v>
      </c>
      <c r="D339" s="4">
        <v>13937.666499999999</v>
      </c>
    </row>
    <row r="340" spans="1:4">
      <c r="A340" s="3">
        <v>50</v>
      </c>
      <c r="B340" s="3">
        <v>32.299999999999997</v>
      </c>
      <c r="C340" s="3">
        <v>1</v>
      </c>
      <c r="D340" s="3">
        <v>41919.097000000002</v>
      </c>
    </row>
    <row r="341" spans="1:4">
      <c r="A341" s="4">
        <v>46</v>
      </c>
      <c r="B341" s="4">
        <v>27.72</v>
      </c>
      <c r="C341" s="4">
        <v>1</v>
      </c>
      <c r="D341" s="4">
        <v>8232.6388000000006</v>
      </c>
    </row>
    <row r="342" spans="1:4">
      <c r="A342" s="3">
        <v>24</v>
      </c>
      <c r="B342" s="3">
        <v>27.6</v>
      </c>
      <c r="C342" s="3">
        <v>0</v>
      </c>
      <c r="D342" s="3">
        <v>18955.220170000001</v>
      </c>
    </row>
    <row r="343" spans="1:4">
      <c r="A343" s="4">
        <v>62</v>
      </c>
      <c r="B343" s="4">
        <v>30.02</v>
      </c>
      <c r="C343" s="4">
        <v>0</v>
      </c>
      <c r="D343" s="4">
        <v>13352.0998</v>
      </c>
    </row>
    <row r="344" spans="1:4">
      <c r="A344" s="3">
        <v>60</v>
      </c>
      <c r="B344" s="3">
        <v>27.55</v>
      </c>
      <c r="C344" s="3">
        <v>0</v>
      </c>
      <c r="D344" s="3">
        <v>13217.094499999999</v>
      </c>
    </row>
    <row r="345" spans="1:4">
      <c r="A345" s="4">
        <v>63</v>
      </c>
      <c r="B345" s="4">
        <v>36.765000000000001</v>
      </c>
      <c r="C345" s="4">
        <v>0</v>
      </c>
      <c r="D345" s="4">
        <v>13981.850350000001</v>
      </c>
    </row>
    <row r="346" spans="1:4">
      <c r="A346" s="3">
        <v>49</v>
      </c>
      <c r="B346" s="3">
        <v>41.47</v>
      </c>
      <c r="C346" s="3">
        <v>4</v>
      </c>
      <c r="D346" s="3">
        <v>10977.2063</v>
      </c>
    </row>
    <row r="347" spans="1:4">
      <c r="A347" s="4">
        <v>34</v>
      </c>
      <c r="B347" s="4">
        <v>29.26</v>
      </c>
      <c r="C347" s="4">
        <v>3</v>
      </c>
      <c r="D347" s="4">
        <v>6184.2993999999999</v>
      </c>
    </row>
    <row r="348" spans="1:4">
      <c r="A348" s="3">
        <v>33</v>
      </c>
      <c r="B348" s="3">
        <v>35.75</v>
      </c>
      <c r="C348" s="3">
        <v>2</v>
      </c>
      <c r="D348" s="3">
        <v>4889.9994999999999</v>
      </c>
    </row>
    <row r="349" spans="1:4">
      <c r="A349" s="4">
        <v>46</v>
      </c>
      <c r="B349" s="4">
        <v>33.344999999999999</v>
      </c>
      <c r="C349" s="4">
        <v>1</v>
      </c>
      <c r="D349" s="4">
        <v>8334.4575499999992</v>
      </c>
    </row>
    <row r="350" spans="1:4">
      <c r="A350" s="3">
        <v>36</v>
      </c>
      <c r="B350" s="3">
        <v>29.92</v>
      </c>
      <c r="C350" s="3">
        <v>1</v>
      </c>
      <c r="D350" s="3">
        <v>5478.0367999999999</v>
      </c>
    </row>
    <row r="351" spans="1:4">
      <c r="A351" s="4">
        <v>19</v>
      </c>
      <c r="B351" s="4">
        <v>27.835000000000001</v>
      </c>
      <c r="C351" s="4">
        <v>0</v>
      </c>
      <c r="D351" s="4">
        <v>1635.7336499999999</v>
      </c>
    </row>
    <row r="352" spans="1:4">
      <c r="A352" s="3">
        <v>57</v>
      </c>
      <c r="B352" s="3">
        <v>23.18</v>
      </c>
      <c r="C352" s="3">
        <v>0</v>
      </c>
      <c r="D352" s="3">
        <v>11830.6072</v>
      </c>
    </row>
    <row r="353" spans="1:4">
      <c r="A353" s="4">
        <v>50</v>
      </c>
      <c r="B353" s="4">
        <v>25.6</v>
      </c>
      <c r="C353" s="4">
        <v>0</v>
      </c>
      <c r="D353" s="4">
        <v>8932.0840000000007</v>
      </c>
    </row>
    <row r="354" spans="1:4">
      <c r="A354" s="3">
        <v>30</v>
      </c>
      <c r="B354" s="3">
        <v>27.7</v>
      </c>
      <c r="C354" s="3">
        <v>0</v>
      </c>
      <c r="D354" s="3">
        <v>3554.203</v>
      </c>
    </row>
    <row r="355" spans="1:4">
      <c r="A355" s="4">
        <v>33</v>
      </c>
      <c r="B355" s="4">
        <v>35.244999999999997</v>
      </c>
      <c r="C355" s="4">
        <v>0</v>
      </c>
      <c r="D355" s="4">
        <v>12404.8791</v>
      </c>
    </row>
    <row r="356" spans="1:4">
      <c r="A356" s="3">
        <v>18</v>
      </c>
      <c r="B356" s="3">
        <v>38.28</v>
      </c>
      <c r="C356" s="3">
        <v>0</v>
      </c>
      <c r="D356" s="3">
        <v>14133.03775</v>
      </c>
    </row>
    <row r="357" spans="1:4">
      <c r="A357" s="4">
        <v>46</v>
      </c>
      <c r="B357" s="4">
        <v>27.6</v>
      </c>
      <c r="C357" s="4">
        <v>0</v>
      </c>
      <c r="D357" s="4">
        <v>24603.04837</v>
      </c>
    </row>
    <row r="358" spans="1:4">
      <c r="A358" s="3">
        <v>46</v>
      </c>
      <c r="B358" s="3">
        <v>43.89</v>
      </c>
      <c r="C358" s="3">
        <v>3</v>
      </c>
      <c r="D358" s="3">
        <v>8944.1151000000009</v>
      </c>
    </row>
    <row r="359" spans="1:4">
      <c r="A359" s="4">
        <v>47</v>
      </c>
      <c r="B359" s="4">
        <v>29.83</v>
      </c>
      <c r="C359" s="4">
        <v>3</v>
      </c>
      <c r="D359" s="4">
        <v>9620.3307000000004</v>
      </c>
    </row>
    <row r="360" spans="1:4">
      <c r="A360" s="3">
        <v>23</v>
      </c>
      <c r="B360" s="3">
        <v>41.91</v>
      </c>
      <c r="C360" s="3">
        <v>0</v>
      </c>
      <c r="D360" s="3">
        <v>1837.2819</v>
      </c>
    </row>
    <row r="361" spans="1:4">
      <c r="A361" s="4">
        <v>18</v>
      </c>
      <c r="B361" s="4">
        <v>20.79</v>
      </c>
      <c r="C361" s="4">
        <v>0</v>
      </c>
      <c r="D361" s="4">
        <v>1607.5101</v>
      </c>
    </row>
    <row r="362" spans="1:4">
      <c r="A362" s="3">
        <v>48</v>
      </c>
      <c r="B362" s="3">
        <v>32.299999999999997</v>
      </c>
      <c r="C362" s="3">
        <v>2</v>
      </c>
      <c r="D362" s="3">
        <v>10043.249</v>
      </c>
    </row>
    <row r="363" spans="1:4">
      <c r="A363" s="4">
        <v>35</v>
      </c>
      <c r="B363" s="4">
        <v>30.5</v>
      </c>
      <c r="C363" s="4">
        <v>1</v>
      </c>
      <c r="D363" s="4">
        <v>4751.07</v>
      </c>
    </row>
    <row r="364" spans="1:4">
      <c r="A364" s="3">
        <v>19</v>
      </c>
      <c r="B364" s="3">
        <v>21.7</v>
      </c>
      <c r="C364" s="3">
        <v>0</v>
      </c>
      <c r="D364" s="3">
        <v>13844.505999999999</v>
      </c>
    </row>
    <row r="365" spans="1:4">
      <c r="A365" s="4">
        <v>21</v>
      </c>
      <c r="B365" s="4">
        <v>26.4</v>
      </c>
      <c r="C365" s="4">
        <v>1</v>
      </c>
      <c r="D365" s="4">
        <v>2597.779</v>
      </c>
    </row>
    <row r="366" spans="1:4">
      <c r="A366" s="3">
        <v>21</v>
      </c>
      <c r="B366" s="3">
        <v>21.89</v>
      </c>
      <c r="C366" s="3">
        <v>2</v>
      </c>
      <c r="D366" s="3">
        <v>3180.5101</v>
      </c>
    </row>
    <row r="367" spans="1:4">
      <c r="A367" s="4">
        <v>49</v>
      </c>
      <c r="B367" s="4">
        <v>30.78</v>
      </c>
      <c r="C367" s="4">
        <v>1</v>
      </c>
      <c r="D367" s="4">
        <v>9778.3472000000002</v>
      </c>
    </row>
    <row r="368" spans="1:4">
      <c r="A368" s="3">
        <v>56</v>
      </c>
      <c r="B368" s="3">
        <v>32.299999999999997</v>
      </c>
      <c r="C368" s="3">
        <v>3</v>
      </c>
      <c r="D368" s="3">
        <v>13430.264999999999</v>
      </c>
    </row>
    <row r="369" spans="1:4">
      <c r="A369" s="4">
        <v>42</v>
      </c>
      <c r="B369" s="4">
        <v>24.984999999999999</v>
      </c>
      <c r="C369" s="4">
        <v>2</v>
      </c>
      <c r="D369" s="4">
        <v>8017.0611500000005</v>
      </c>
    </row>
    <row r="370" spans="1:4">
      <c r="A370" s="3">
        <v>44</v>
      </c>
      <c r="B370" s="3">
        <v>32.015000000000001</v>
      </c>
      <c r="C370" s="3">
        <v>2</v>
      </c>
      <c r="D370" s="3">
        <v>8116.2688500000004</v>
      </c>
    </row>
    <row r="371" spans="1:4">
      <c r="A371" s="4">
        <v>18</v>
      </c>
      <c r="B371" s="4">
        <v>30.4</v>
      </c>
      <c r="C371" s="4">
        <v>3</v>
      </c>
      <c r="D371" s="4">
        <v>3481.8679999999999</v>
      </c>
    </row>
    <row r="372" spans="1:4">
      <c r="A372" s="3">
        <v>61</v>
      </c>
      <c r="B372" s="3">
        <v>21.09</v>
      </c>
      <c r="C372" s="3">
        <v>0</v>
      </c>
      <c r="D372" s="3">
        <v>13415.0381</v>
      </c>
    </row>
    <row r="373" spans="1:4">
      <c r="A373" s="4">
        <v>57</v>
      </c>
      <c r="B373" s="4">
        <v>22.23</v>
      </c>
      <c r="C373" s="4">
        <v>0</v>
      </c>
      <c r="D373" s="4">
        <v>12029.286700000001</v>
      </c>
    </row>
    <row r="374" spans="1:4">
      <c r="A374" s="3">
        <v>42</v>
      </c>
      <c r="B374" s="3">
        <v>33.155000000000001</v>
      </c>
      <c r="C374" s="3">
        <v>1</v>
      </c>
      <c r="D374" s="3">
        <v>7639.4174499999999</v>
      </c>
    </row>
    <row r="375" spans="1:4">
      <c r="A375" s="4">
        <v>26</v>
      </c>
      <c r="B375" s="4">
        <v>32.9</v>
      </c>
      <c r="C375" s="4">
        <v>2</v>
      </c>
      <c r="D375" s="4">
        <v>36085.218999999997</v>
      </c>
    </row>
    <row r="376" spans="1:4">
      <c r="A376" s="3">
        <v>20</v>
      </c>
      <c r="B376" s="3">
        <v>33.33</v>
      </c>
      <c r="C376" s="3">
        <v>0</v>
      </c>
      <c r="D376" s="3">
        <v>1391.5287000000001</v>
      </c>
    </row>
    <row r="377" spans="1:4">
      <c r="A377" s="4">
        <v>23</v>
      </c>
      <c r="B377" s="4">
        <v>28.31</v>
      </c>
      <c r="C377" s="4">
        <v>0</v>
      </c>
      <c r="D377" s="4">
        <v>18033.9679</v>
      </c>
    </row>
    <row r="378" spans="1:4">
      <c r="A378" s="3">
        <v>39</v>
      </c>
      <c r="B378" s="3">
        <v>24.89</v>
      </c>
      <c r="C378" s="3">
        <v>3</v>
      </c>
      <c r="D378" s="3">
        <v>21659.930100000001</v>
      </c>
    </row>
    <row r="379" spans="1:4">
      <c r="A379" s="4">
        <v>24</v>
      </c>
      <c r="B379" s="4">
        <v>40.15</v>
      </c>
      <c r="C379" s="4">
        <v>0</v>
      </c>
      <c r="D379" s="4">
        <v>38126.246500000001</v>
      </c>
    </row>
    <row r="380" spans="1:4">
      <c r="A380" s="3">
        <v>64</v>
      </c>
      <c r="B380" s="3">
        <v>30.114999999999998</v>
      </c>
      <c r="C380" s="3">
        <v>3</v>
      </c>
      <c r="D380" s="3">
        <v>16455.707849999999</v>
      </c>
    </row>
    <row r="381" spans="1:4">
      <c r="A381" s="4">
        <v>62</v>
      </c>
      <c r="B381" s="4">
        <v>31.46</v>
      </c>
      <c r="C381" s="4">
        <v>1</v>
      </c>
      <c r="D381" s="4">
        <v>27000.98473</v>
      </c>
    </row>
    <row r="382" spans="1:4">
      <c r="A382" s="3">
        <v>27</v>
      </c>
      <c r="B382" s="3">
        <v>17.954999999999998</v>
      </c>
      <c r="C382" s="3">
        <v>2</v>
      </c>
      <c r="D382" s="3">
        <v>15006.579449999999</v>
      </c>
    </row>
    <row r="383" spans="1:4">
      <c r="A383" s="4">
        <v>55</v>
      </c>
      <c r="B383" s="4">
        <v>30.684999999999999</v>
      </c>
      <c r="C383" s="4">
        <v>0</v>
      </c>
      <c r="D383" s="4">
        <v>42303.692150000003</v>
      </c>
    </row>
    <row r="384" spans="1:4">
      <c r="A384" s="3">
        <v>55</v>
      </c>
      <c r="B384" s="3">
        <v>33</v>
      </c>
      <c r="C384" s="3">
        <v>0</v>
      </c>
      <c r="D384" s="3">
        <v>20781.48892</v>
      </c>
    </row>
    <row r="385" spans="1:4">
      <c r="A385" s="4">
        <v>35</v>
      </c>
      <c r="B385" s="4">
        <v>43.34</v>
      </c>
      <c r="C385" s="4">
        <v>2</v>
      </c>
      <c r="D385" s="4">
        <v>5846.9175999999998</v>
      </c>
    </row>
    <row r="386" spans="1:4">
      <c r="A386" s="3">
        <v>44</v>
      </c>
      <c r="B386" s="3">
        <v>22.135000000000002</v>
      </c>
      <c r="C386" s="3">
        <v>2</v>
      </c>
      <c r="D386" s="3">
        <v>8302.5356499999998</v>
      </c>
    </row>
    <row r="387" spans="1:4">
      <c r="A387" s="4">
        <v>19</v>
      </c>
      <c r="B387" s="4">
        <v>34.4</v>
      </c>
      <c r="C387" s="4">
        <v>0</v>
      </c>
      <c r="D387" s="4">
        <v>1261.8589999999999</v>
      </c>
    </row>
    <row r="388" spans="1:4">
      <c r="A388" s="3">
        <v>58</v>
      </c>
      <c r="B388" s="3">
        <v>39.049999999999997</v>
      </c>
      <c r="C388" s="3">
        <v>0</v>
      </c>
      <c r="D388" s="3">
        <v>11856.4115</v>
      </c>
    </row>
    <row r="389" spans="1:4">
      <c r="A389" s="4">
        <v>50</v>
      </c>
      <c r="B389" s="4">
        <v>25.364999999999998</v>
      </c>
      <c r="C389" s="4">
        <v>2</v>
      </c>
      <c r="D389" s="4">
        <v>30284.642940000002</v>
      </c>
    </row>
    <row r="390" spans="1:4">
      <c r="A390" s="3">
        <v>26</v>
      </c>
      <c r="B390" s="3">
        <v>22.61</v>
      </c>
      <c r="C390" s="3">
        <v>0</v>
      </c>
      <c r="D390" s="3">
        <v>3176.8159000000001</v>
      </c>
    </row>
    <row r="391" spans="1:4">
      <c r="A391" s="4">
        <v>24</v>
      </c>
      <c r="B391" s="4">
        <v>30.21</v>
      </c>
      <c r="C391" s="4">
        <v>3</v>
      </c>
      <c r="D391" s="4">
        <v>4618.0798999999997</v>
      </c>
    </row>
    <row r="392" spans="1:4">
      <c r="A392" s="3">
        <v>48</v>
      </c>
      <c r="B392" s="3">
        <v>35.625</v>
      </c>
      <c r="C392" s="3">
        <v>4</v>
      </c>
      <c r="D392" s="3">
        <v>10736.87075</v>
      </c>
    </row>
    <row r="393" spans="1:4">
      <c r="A393" s="4">
        <v>19</v>
      </c>
      <c r="B393" s="4">
        <v>37.43</v>
      </c>
      <c r="C393" s="4">
        <v>0</v>
      </c>
      <c r="D393" s="4">
        <v>2138.0707000000002</v>
      </c>
    </row>
    <row r="394" spans="1:4">
      <c r="A394" s="3">
        <v>48</v>
      </c>
      <c r="B394" s="3">
        <v>31.445</v>
      </c>
      <c r="C394" s="3">
        <v>1</v>
      </c>
      <c r="D394" s="3">
        <v>8964.0605500000001</v>
      </c>
    </row>
    <row r="395" spans="1:4">
      <c r="A395" s="4">
        <v>49</v>
      </c>
      <c r="B395" s="4">
        <v>31.35</v>
      </c>
      <c r="C395" s="4">
        <v>1</v>
      </c>
      <c r="D395" s="4">
        <v>9290.1394999999993</v>
      </c>
    </row>
    <row r="396" spans="1:4">
      <c r="A396" s="3">
        <v>46</v>
      </c>
      <c r="B396" s="3">
        <v>32.299999999999997</v>
      </c>
      <c r="C396" s="3">
        <v>2</v>
      </c>
      <c r="D396" s="3">
        <v>9411.0049999999992</v>
      </c>
    </row>
    <row r="397" spans="1:4">
      <c r="A397" s="4">
        <v>46</v>
      </c>
      <c r="B397" s="4">
        <v>19.855</v>
      </c>
      <c r="C397" s="4">
        <v>0</v>
      </c>
      <c r="D397" s="4">
        <v>7526.7064499999997</v>
      </c>
    </row>
    <row r="398" spans="1:4">
      <c r="A398" s="3">
        <v>43</v>
      </c>
      <c r="B398" s="3">
        <v>34.4</v>
      </c>
      <c r="C398" s="3">
        <v>3</v>
      </c>
      <c r="D398" s="3">
        <v>8522.0030000000006</v>
      </c>
    </row>
    <row r="399" spans="1:4">
      <c r="A399" s="4">
        <v>21</v>
      </c>
      <c r="B399" s="4">
        <v>31.02</v>
      </c>
      <c r="C399" s="4">
        <v>0</v>
      </c>
      <c r="D399" s="4">
        <v>16586.49771</v>
      </c>
    </row>
    <row r="400" spans="1:4">
      <c r="A400" s="3">
        <v>64</v>
      </c>
      <c r="B400" s="3">
        <v>25.6</v>
      </c>
      <c r="C400" s="3">
        <v>2</v>
      </c>
      <c r="D400" s="3">
        <v>14988.432000000001</v>
      </c>
    </row>
    <row r="401" spans="1:4">
      <c r="A401" s="4">
        <v>18</v>
      </c>
      <c r="B401" s="4">
        <v>38.17</v>
      </c>
      <c r="C401" s="4">
        <v>0</v>
      </c>
      <c r="D401" s="4">
        <v>1631.6683</v>
      </c>
    </row>
    <row r="402" spans="1:4">
      <c r="A402" s="3">
        <v>51</v>
      </c>
      <c r="B402" s="3">
        <v>20.6</v>
      </c>
      <c r="C402" s="3">
        <v>0</v>
      </c>
      <c r="D402" s="3">
        <v>9264.7970000000005</v>
      </c>
    </row>
    <row r="403" spans="1:4">
      <c r="A403" s="4">
        <v>47</v>
      </c>
      <c r="B403" s="4">
        <v>47.52</v>
      </c>
      <c r="C403" s="4">
        <v>1</v>
      </c>
      <c r="D403" s="4">
        <v>8083.9197999999997</v>
      </c>
    </row>
    <row r="404" spans="1:4">
      <c r="A404" s="3">
        <v>64</v>
      </c>
      <c r="B404" s="3">
        <v>32.965000000000003</v>
      </c>
      <c r="C404" s="3">
        <v>0</v>
      </c>
      <c r="D404" s="3">
        <v>14692.66935</v>
      </c>
    </row>
    <row r="405" spans="1:4">
      <c r="A405" s="4">
        <v>49</v>
      </c>
      <c r="B405" s="4">
        <v>32.299999999999997</v>
      </c>
      <c r="C405" s="4">
        <v>3</v>
      </c>
      <c r="D405" s="4">
        <v>10269.459999999999</v>
      </c>
    </row>
    <row r="406" spans="1:4">
      <c r="A406" s="3">
        <v>31</v>
      </c>
      <c r="B406" s="3">
        <v>20.399999999999999</v>
      </c>
      <c r="C406" s="3">
        <v>0</v>
      </c>
      <c r="D406" s="3">
        <v>3260.1990000000001</v>
      </c>
    </row>
    <row r="407" spans="1:4">
      <c r="A407" s="4">
        <v>52</v>
      </c>
      <c r="B407" s="4">
        <v>38.380000000000003</v>
      </c>
      <c r="C407" s="4">
        <v>2</v>
      </c>
      <c r="D407" s="4">
        <v>11396.9002</v>
      </c>
    </row>
    <row r="408" spans="1:4">
      <c r="A408" s="3">
        <v>33</v>
      </c>
      <c r="B408" s="3">
        <v>24.31</v>
      </c>
      <c r="C408" s="3">
        <v>0</v>
      </c>
      <c r="D408" s="3">
        <v>4185.0978999999998</v>
      </c>
    </row>
    <row r="409" spans="1:4">
      <c r="A409" s="4">
        <v>47</v>
      </c>
      <c r="B409" s="4">
        <v>23.6</v>
      </c>
      <c r="C409" s="4">
        <v>1</v>
      </c>
      <c r="D409" s="4">
        <v>8539.6710000000003</v>
      </c>
    </row>
    <row r="410" spans="1:4">
      <c r="A410" s="3">
        <v>38</v>
      </c>
      <c r="B410" s="3">
        <v>21.12</v>
      </c>
      <c r="C410" s="3">
        <v>3</v>
      </c>
      <c r="D410" s="3">
        <v>6652.5288</v>
      </c>
    </row>
    <row r="411" spans="1:4">
      <c r="A411" s="4">
        <v>32</v>
      </c>
      <c r="B411" s="4">
        <v>30.03</v>
      </c>
      <c r="C411" s="4">
        <v>1</v>
      </c>
      <c r="D411" s="4">
        <v>4074.4537</v>
      </c>
    </row>
    <row r="412" spans="1:4">
      <c r="A412" s="3">
        <v>19</v>
      </c>
      <c r="B412" s="3">
        <v>17.48</v>
      </c>
      <c r="C412" s="3">
        <v>0</v>
      </c>
      <c r="D412" s="3">
        <v>1621.3402000000001</v>
      </c>
    </row>
    <row r="413" spans="1:4">
      <c r="A413" s="4">
        <v>44</v>
      </c>
      <c r="B413" s="4">
        <v>20.234999999999999</v>
      </c>
      <c r="C413" s="4">
        <v>1</v>
      </c>
      <c r="D413" s="4">
        <v>19594.809649999999</v>
      </c>
    </row>
    <row r="414" spans="1:4">
      <c r="A414" s="3">
        <v>26</v>
      </c>
      <c r="B414" s="3">
        <v>17.195</v>
      </c>
      <c r="C414" s="3">
        <v>2</v>
      </c>
      <c r="D414" s="3">
        <v>14455.644050000001</v>
      </c>
    </row>
    <row r="415" spans="1:4">
      <c r="A415" s="4">
        <v>25</v>
      </c>
      <c r="B415" s="4">
        <v>23.9</v>
      </c>
      <c r="C415" s="4">
        <v>5</v>
      </c>
      <c r="D415" s="4">
        <v>5080.0959999999995</v>
      </c>
    </row>
    <row r="416" spans="1:4">
      <c r="A416" s="3">
        <v>19</v>
      </c>
      <c r="B416" s="3">
        <v>35.15</v>
      </c>
      <c r="C416" s="3">
        <v>0</v>
      </c>
      <c r="D416" s="3">
        <v>2134.9014999999999</v>
      </c>
    </row>
    <row r="417" spans="1:4">
      <c r="A417" s="4">
        <v>43</v>
      </c>
      <c r="B417" s="4">
        <v>35.64</v>
      </c>
      <c r="C417" s="4">
        <v>1</v>
      </c>
      <c r="D417" s="4">
        <v>7345.7266</v>
      </c>
    </row>
    <row r="418" spans="1:4">
      <c r="A418" s="3">
        <v>52</v>
      </c>
      <c r="B418" s="3">
        <v>34.1</v>
      </c>
      <c r="C418" s="3">
        <v>0</v>
      </c>
      <c r="D418" s="3">
        <v>9140.9509999999991</v>
      </c>
    </row>
    <row r="419" spans="1:4">
      <c r="A419" s="4">
        <v>36</v>
      </c>
      <c r="B419" s="4">
        <v>22.6</v>
      </c>
      <c r="C419" s="4">
        <v>2</v>
      </c>
      <c r="D419" s="4">
        <v>18608.261999999999</v>
      </c>
    </row>
    <row r="420" spans="1:4">
      <c r="A420" s="3">
        <v>64</v>
      </c>
      <c r="B420" s="3">
        <v>39.159999999999997</v>
      </c>
      <c r="C420" s="3">
        <v>1</v>
      </c>
      <c r="D420" s="3">
        <v>14418.2804</v>
      </c>
    </row>
    <row r="421" spans="1:4">
      <c r="A421" s="4">
        <v>63</v>
      </c>
      <c r="B421" s="4">
        <v>26.98</v>
      </c>
      <c r="C421" s="4">
        <v>0</v>
      </c>
      <c r="D421" s="4">
        <v>28950.4692</v>
      </c>
    </row>
    <row r="422" spans="1:4">
      <c r="A422" s="3">
        <v>64</v>
      </c>
      <c r="B422" s="3">
        <v>33.880000000000003</v>
      </c>
      <c r="C422" s="3">
        <v>0</v>
      </c>
      <c r="D422" s="3">
        <v>46889.261200000001</v>
      </c>
    </row>
    <row r="423" spans="1:4">
      <c r="A423" s="4">
        <v>61</v>
      </c>
      <c r="B423" s="4">
        <v>35.86</v>
      </c>
      <c r="C423" s="4">
        <v>0</v>
      </c>
      <c r="D423" s="4">
        <v>46599.108399999997</v>
      </c>
    </row>
    <row r="424" spans="1:4">
      <c r="A424" s="3">
        <v>40</v>
      </c>
      <c r="B424" s="3">
        <v>32.774999999999999</v>
      </c>
      <c r="C424" s="3">
        <v>1</v>
      </c>
      <c r="D424" s="3">
        <v>39125.332249999999</v>
      </c>
    </row>
    <row r="425" spans="1:4">
      <c r="A425" s="4">
        <v>25</v>
      </c>
      <c r="B425" s="4">
        <v>30.59</v>
      </c>
      <c r="C425" s="4">
        <v>0</v>
      </c>
      <c r="D425" s="4">
        <v>2727.3951000000002</v>
      </c>
    </row>
    <row r="426" spans="1:4">
      <c r="A426" s="3">
        <v>48</v>
      </c>
      <c r="B426" s="3">
        <v>30.2</v>
      </c>
      <c r="C426" s="3">
        <v>2</v>
      </c>
      <c r="D426" s="3">
        <v>8968.33</v>
      </c>
    </row>
    <row r="427" spans="1:4">
      <c r="A427" s="4">
        <v>45</v>
      </c>
      <c r="B427" s="4">
        <v>24.31</v>
      </c>
      <c r="C427" s="4">
        <v>5</v>
      </c>
      <c r="D427" s="4">
        <v>9788.8659000000007</v>
      </c>
    </row>
    <row r="428" spans="1:4">
      <c r="A428" s="3">
        <v>38</v>
      </c>
      <c r="B428" s="3">
        <v>27.265000000000001</v>
      </c>
      <c r="C428" s="3">
        <v>1</v>
      </c>
      <c r="D428" s="3">
        <v>6555.07035</v>
      </c>
    </row>
    <row r="429" spans="1:4">
      <c r="A429" s="4">
        <v>18</v>
      </c>
      <c r="B429" s="4">
        <v>29.164999999999999</v>
      </c>
      <c r="C429" s="4">
        <v>0</v>
      </c>
      <c r="D429" s="4">
        <v>7323.7348190000002</v>
      </c>
    </row>
    <row r="430" spans="1:4">
      <c r="A430" s="3">
        <v>21</v>
      </c>
      <c r="B430" s="3">
        <v>16.815000000000001</v>
      </c>
      <c r="C430" s="3">
        <v>1</v>
      </c>
      <c r="D430" s="3">
        <v>3167.4558499999998</v>
      </c>
    </row>
    <row r="431" spans="1:4">
      <c r="A431" s="4">
        <v>27</v>
      </c>
      <c r="B431" s="4">
        <v>30.4</v>
      </c>
      <c r="C431" s="4">
        <v>3</v>
      </c>
      <c r="D431" s="4">
        <v>18804.752400000001</v>
      </c>
    </row>
    <row r="432" spans="1:4">
      <c r="A432" s="3">
        <v>19</v>
      </c>
      <c r="B432" s="3">
        <v>33.1</v>
      </c>
      <c r="C432" s="3">
        <v>0</v>
      </c>
      <c r="D432" s="3">
        <v>23082.955330000001</v>
      </c>
    </row>
    <row r="433" spans="1:4">
      <c r="A433" s="4">
        <v>29</v>
      </c>
      <c r="B433" s="4">
        <v>20.234999999999999</v>
      </c>
      <c r="C433" s="4">
        <v>2</v>
      </c>
      <c r="D433" s="4">
        <v>4906.4096499999996</v>
      </c>
    </row>
    <row r="434" spans="1:4">
      <c r="A434" s="3">
        <v>42</v>
      </c>
      <c r="B434" s="3">
        <v>26.9</v>
      </c>
      <c r="C434" s="3">
        <v>0</v>
      </c>
      <c r="D434" s="3">
        <v>5969.723</v>
      </c>
    </row>
    <row r="435" spans="1:4">
      <c r="A435" s="4">
        <v>60</v>
      </c>
      <c r="B435" s="4">
        <v>30.5</v>
      </c>
      <c r="C435" s="4">
        <v>0</v>
      </c>
      <c r="D435" s="4">
        <v>12638.195</v>
      </c>
    </row>
    <row r="436" spans="1:4">
      <c r="A436" s="3">
        <v>31</v>
      </c>
      <c r="B436" s="3">
        <v>28.594999999999999</v>
      </c>
      <c r="C436" s="3">
        <v>1</v>
      </c>
      <c r="D436" s="3">
        <v>4243.5900499999998</v>
      </c>
    </row>
    <row r="437" spans="1:4">
      <c r="A437" s="4">
        <v>60</v>
      </c>
      <c r="B437" s="4">
        <v>33.11</v>
      </c>
      <c r="C437" s="4">
        <v>3</v>
      </c>
      <c r="D437" s="4">
        <v>13919.822899999999</v>
      </c>
    </row>
    <row r="438" spans="1:4">
      <c r="A438" s="3">
        <v>22</v>
      </c>
      <c r="B438" s="3">
        <v>31.73</v>
      </c>
      <c r="C438" s="3">
        <v>0</v>
      </c>
      <c r="D438" s="3">
        <v>2254.7966999999999</v>
      </c>
    </row>
    <row r="439" spans="1:4">
      <c r="A439" s="4">
        <v>35</v>
      </c>
      <c r="B439" s="4">
        <v>28.9</v>
      </c>
      <c r="C439" s="4">
        <v>3</v>
      </c>
      <c r="D439" s="4">
        <v>5926.8459999999995</v>
      </c>
    </row>
    <row r="440" spans="1:4">
      <c r="A440" s="3">
        <v>52</v>
      </c>
      <c r="B440" s="3">
        <v>46.75</v>
      </c>
      <c r="C440" s="3">
        <v>5</v>
      </c>
      <c r="D440" s="3">
        <v>12592.5345</v>
      </c>
    </row>
    <row r="441" spans="1:4">
      <c r="A441" s="4">
        <v>26</v>
      </c>
      <c r="B441" s="4">
        <v>29.45</v>
      </c>
      <c r="C441" s="4">
        <v>0</v>
      </c>
      <c r="D441" s="4">
        <v>2897.3235</v>
      </c>
    </row>
    <row r="442" spans="1:4">
      <c r="A442" s="3">
        <v>31</v>
      </c>
      <c r="B442" s="3">
        <v>32.68</v>
      </c>
      <c r="C442" s="3">
        <v>1</v>
      </c>
      <c r="D442" s="3">
        <v>4738.2682000000004</v>
      </c>
    </row>
    <row r="443" spans="1:4">
      <c r="A443" s="4">
        <v>33</v>
      </c>
      <c r="B443" s="4">
        <v>33.5</v>
      </c>
      <c r="C443" s="4">
        <v>0</v>
      </c>
      <c r="D443" s="4">
        <v>37079.372000000003</v>
      </c>
    </row>
    <row r="444" spans="1:4">
      <c r="A444" s="3">
        <v>18</v>
      </c>
      <c r="B444" s="3">
        <v>43.01</v>
      </c>
      <c r="C444" s="3">
        <v>0</v>
      </c>
      <c r="D444" s="3">
        <v>1149.3959</v>
      </c>
    </row>
    <row r="445" spans="1:4">
      <c r="A445" s="4">
        <v>59</v>
      </c>
      <c r="B445" s="4">
        <v>36.520000000000003</v>
      </c>
      <c r="C445" s="4">
        <v>1</v>
      </c>
      <c r="D445" s="4">
        <v>28287.897659999999</v>
      </c>
    </row>
    <row r="446" spans="1:4">
      <c r="A446" s="3">
        <v>56</v>
      </c>
      <c r="B446" s="3">
        <v>26.695</v>
      </c>
      <c r="C446" s="3">
        <v>1</v>
      </c>
      <c r="D446" s="3">
        <v>26109.32905</v>
      </c>
    </row>
    <row r="447" spans="1:4">
      <c r="A447" s="4">
        <v>45</v>
      </c>
      <c r="B447" s="4">
        <v>33.1</v>
      </c>
      <c r="C447" s="4">
        <v>0</v>
      </c>
      <c r="D447" s="4">
        <v>7345.0839999999998</v>
      </c>
    </row>
    <row r="448" spans="1:4">
      <c r="A448" s="3">
        <v>60</v>
      </c>
      <c r="B448" s="3">
        <v>29.64</v>
      </c>
      <c r="C448" s="3">
        <v>0</v>
      </c>
      <c r="D448" s="3">
        <v>12730.999599999999</v>
      </c>
    </row>
    <row r="449" spans="1:4">
      <c r="A449" s="4">
        <v>56</v>
      </c>
      <c r="B449" s="4">
        <v>25.65</v>
      </c>
      <c r="C449" s="4">
        <v>0</v>
      </c>
      <c r="D449" s="4">
        <v>11454.021500000001</v>
      </c>
    </row>
    <row r="450" spans="1:4">
      <c r="A450" s="3">
        <v>40</v>
      </c>
      <c r="B450" s="3">
        <v>29.6</v>
      </c>
      <c r="C450" s="3">
        <v>0</v>
      </c>
      <c r="D450" s="3">
        <v>5910.9440000000004</v>
      </c>
    </row>
    <row r="451" spans="1:4">
      <c r="A451" s="4">
        <v>35</v>
      </c>
      <c r="B451" s="4">
        <v>38.6</v>
      </c>
      <c r="C451" s="4">
        <v>1</v>
      </c>
      <c r="D451" s="4">
        <v>4762.3289999999997</v>
      </c>
    </row>
    <row r="452" spans="1:4">
      <c r="A452" s="3">
        <v>39</v>
      </c>
      <c r="B452" s="3">
        <v>29.6</v>
      </c>
      <c r="C452" s="3">
        <v>4</v>
      </c>
      <c r="D452" s="3">
        <v>7512.2669999999998</v>
      </c>
    </row>
    <row r="453" spans="1:4">
      <c r="A453" s="4">
        <v>30</v>
      </c>
      <c r="B453" s="4">
        <v>24.13</v>
      </c>
      <c r="C453" s="4">
        <v>1</v>
      </c>
      <c r="D453" s="4">
        <v>4032.2406999999998</v>
      </c>
    </row>
    <row r="454" spans="1:4">
      <c r="A454" s="3">
        <v>24</v>
      </c>
      <c r="B454" s="3">
        <v>23.4</v>
      </c>
      <c r="C454" s="3">
        <v>0</v>
      </c>
      <c r="D454" s="3">
        <v>1969.614</v>
      </c>
    </row>
    <row r="455" spans="1:4">
      <c r="A455" s="4">
        <v>20</v>
      </c>
      <c r="B455" s="4">
        <v>29.734999999999999</v>
      </c>
      <c r="C455" s="4">
        <v>0</v>
      </c>
      <c r="D455" s="4">
        <v>1769.5316499999999</v>
      </c>
    </row>
    <row r="456" spans="1:4">
      <c r="A456" s="3">
        <v>32</v>
      </c>
      <c r="B456" s="3">
        <v>46.53</v>
      </c>
      <c r="C456" s="3">
        <v>2</v>
      </c>
      <c r="D456" s="3">
        <v>4686.3887000000004</v>
      </c>
    </row>
    <row r="457" spans="1:4">
      <c r="A457" s="4">
        <v>59</v>
      </c>
      <c r="B457" s="4">
        <v>37.4</v>
      </c>
      <c r="C457" s="4">
        <v>0</v>
      </c>
      <c r="D457" s="4">
        <v>21797.000400000001</v>
      </c>
    </row>
    <row r="458" spans="1:4">
      <c r="A458" s="3">
        <v>55</v>
      </c>
      <c r="B458" s="3">
        <v>30.14</v>
      </c>
      <c r="C458" s="3">
        <v>2</v>
      </c>
      <c r="D458" s="3">
        <v>11881.9696</v>
      </c>
    </row>
    <row r="459" spans="1:4">
      <c r="A459" s="4">
        <v>57</v>
      </c>
      <c r="B459" s="4">
        <v>30.495000000000001</v>
      </c>
      <c r="C459" s="4">
        <v>0</v>
      </c>
      <c r="D459" s="4">
        <v>11840.77505</v>
      </c>
    </row>
    <row r="460" spans="1:4">
      <c r="A460" s="3">
        <v>56</v>
      </c>
      <c r="B460" s="3">
        <v>39.6</v>
      </c>
      <c r="C460" s="3">
        <v>0</v>
      </c>
      <c r="D460" s="3">
        <v>10601.412</v>
      </c>
    </row>
    <row r="461" spans="1:4">
      <c r="A461" s="4">
        <v>40</v>
      </c>
      <c r="B461" s="4">
        <v>33</v>
      </c>
      <c r="C461" s="4">
        <v>3</v>
      </c>
      <c r="D461" s="4">
        <v>7682.67</v>
      </c>
    </row>
    <row r="462" spans="1:4">
      <c r="A462" s="3">
        <v>49</v>
      </c>
      <c r="B462" s="3">
        <v>36.630000000000003</v>
      </c>
      <c r="C462" s="3">
        <v>3</v>
      </c>
      <c r="D462" s="3">
        <v>10381.4787</v>
      </c>
    </row>
    <row r="463" spans="1:4">
      <c r="A463" s="4">
        <v>42</v>
      </c>
      <c r="B463" s="4">
        <v>30</v>
      </c>
      <c r="C463" s="4">
        <v>0</v>
      </c>
      <c r="D463" s="4">
        <v>22144.031999999999</v>
      </c>
    </row>
    <row r="464" spans="1:4">
      <c r="A464" s="3">
        <v>62</v>
      </c>
      <c r="B464" s="3">
        <v>38.094999999999999</v>
      </c>
      <c r="C464" s="3">
        <v>2</v>
      </c>
      <c r="D464" s="3">
        <v>15230.324049999999</v>
      </c>
    </row>
    <row r="465" spans="1:4">
      <c r="A465" s="4">
        <v>56</v>
      </c>
      <c r="B465" s="4">
        <v>25.934999999999999</v>
      </c>
      <c r="C465" s="4">
        <v>0</v>
      </c>
      <c r="D465" s="4">
        <v>11165.417649999999</v>
      </c>
    </row>
    <row r="466" spans="1:4">
      <c r="A466" s="3">
        <v>19</v>
      </c>
      <c r="B466" s="3">
        <v>25.175000000000001</v>
      </c>
      <c r="C466" s="3">
        <v>0</v>
      </c>
      <c r="D466" s="3">
        <v>1632.0362500000001</v>
      </c>
    </row>
    <row r="467" spans="1:4">
      <c r="A467" s="4">
        <v>30</v>
      </c>
      <c r="B467" s="4">
        <v>28.38</v>
      </c>
      <c r="C467" s="4">
        <v>1</v>
      </c>
      <c r="D467" s="4">
        <v>19521.968199999999</v>
      </c>
    </row>
    <row r="468" spans="1:4">
      <c r="A468" s="3">
        <v>60</v>
      </c>
      <c r="B468" s="3">
        <v>28.7</v>
      </c>
      <c r="C468" s="3">
        <v>1</v>
      </c>
      <c r="D468" s="3">
        <v>13224.692999999999</v>
      </c>
    </row>
    <row r="469" spans="1:4">
      <c r="A469" s="4">
        <v>56</v>
      </c>
      <c r="B469" s="4">
        <v>33.82</v>
      </c>
      <c r="C469" s="4">
        <v>2</v>
      </c>
      <c r="D469" s="4">
        <v>12643.3778</v>
      </c>
    </row>
    <row r="470" spans="1:4">
      <c r="A470" s="3">
        <v>28</v>
      </c>
      <c r="B470" s="3">
        <v>24.32</v>
      </c>
      <c r="C470" s="3">
        <v>1</v>
      </c>
      <c r="D470" s="3">
        <v>23288.928400000001</v>
      </c>
    </row>
    <row r="471" spans="1:4">
      <c r="A471" s="4">
        <v>18</v>
      </c>
      <c r="B471" s="4">
        <v>24.09</v>
      </c>
      <c r="C471" s="4">
        <v>1</v>
      </c>
      <c r="D471" s="4">
        <v>2201.0971</v>
      </c>
    </row>
    <row r="472" spans="1:4">
      <c r="A472" s="3">
        <v>27</v>
      </c>
      <c r="B472" s="3">
        <v>32.67</v>
      </c>
      <c r="C472" s="3">
        <v>0</v>
      </c>
      <c r="D472" s="3">
        <v>2497.0383000000002</v>
      </c>
    </row>
    <row r="473" spans="1:4">
      <c r="A473" s="4">
        <v>18</v>
      </c>
      <c r="B473" s="4">
        <v>30.114999999999998</v>
      </c>
      <c r="C473" s="4">
        <v>0</v>
      </c>
      <c r="D473" s="4">
        <v>2203.4718499999999</v>
      </c>
    </row>
    <row r="474" spans="1:4">
      <c r="A474" s="3">
        <v>19</v>
      </c>
      <c r="B474" s="3">
        <v>29.8</v>
      </c>
      <c r="C474" s="3">
        <v>0</v>
      </c>
      <c r="D474" s="3">
        <v>1744.4649999999999</v>
      </c>
    </row>
    <row r="475" spans="1:4">
      <c r="A475" s="4">
        <v>47</v>
      </c>
      <c r="B475" s="4">
        <v>33.344999999999999</v>
      </c>
      <c r="C475" s="4">
        <v>0</v>
      </c>
      <c r="D475" s="4">
        <v>20878.78443</v>
      </c>
    </row>
    <row r="476" spans="1:4">
      <c r="A476" s="3">
        <v>54</v>
      </c>
      <c r="B476" s="3">
        <v>25.1</v>
      </c>
      <c r="C476" s="3">
        <v>3</v>
      </c>
      <c r="D476" s="3">
        <v>25382.296999999999</v>
      </c>
    </row>
    <row r="477" spans="1:4">
      <c r="A477" s="4">
        <v>61</v>
      </c>
      <c r="B477" s="4">
        <v>28.31</v>
      </c>
      <c r="C477" s="4">
        <v>1</v>
      </c>
      <c r="D477" s="4">
        <v>28868.6639</v>
      </c>
    </row>
    <row r="478" spans="1:4">
      <c r="A478" s="3">
        <v>24</v>
      </c>
      <c r="B478" s="3">
        <v>28.5</v>
      </c>
      <c r="C478" s="3">
        <v>0</v>
      </c>
      <c r="D478" s="3">
        <v>35147.528480000001</v>
      </c>
    </row>
    <row r="479" spans="1:4">
      <c r="A479" s="4">
        <v>25</v>
      </c>
      <c r="B479" s="4">
        <v>35.625</v>
      </c>
      <c r="C479" s="4">
        <v>0</v>
      </c>
      <c r="D479" s="4">
        <v>2534.3937500000002</v>
      </c>
    </row>
    <row r="480" spans="1:4">
      <c r="A480" s="3">
        <v>21</v>
      </c>
      <c r="B480" s="3">
        <v>36.85</v>
      </c>
      <c r="C480" s="3">
        <v>0</v>
      </c>
      <c r="D480" s="3">
        <v>1534.3045</v>
      </c>
    </row>
    <row r="481" spans="1:4">
      <c r="A481" s="4">
        <v>23</v>
      </c>
      <c r="B481" s="4">
        <v>32.56</v>
      </c>
      <c r="C481" s="4">
        <v>0</v>
      </c>
      <c r="D481" s="4">
        <v>1824.2854</v>
      </c>
    </row>
    <row r="482" spans="1:4">
      <c r="A482" s="3">
        <v>63</v>
      </c>
      <c r="B482" s="3">
        <v>41.325000000000003</v>
      </c>
      <c r="C482" s="3">
        <v>3</v>
      </c>
      <c r="D482" s="3">
        <v>15555.188749999999</v>
      </c>
    </row>
    <row r="483" spans="1:4">
      <c r="A483" s="4">
        <v>49</v>
      </c>
      <c r="B483" s="4">
        <v>37.51</v>
      </c>
      <c r="C483" s="4">
        <v>2</v>
      </c>
      <c r="D483" s="4">
        <v>9304.7019</v>
      </c>
    </row>
    <row r="484" spans="1:4">
      <c r="A484" s="3">
        <v>18</v>
      </c>
      <c r="B484" s="3">
        <v>31.35</v>
      </c>
      <c r="C484" s="3">
        <v>0</v>
      </c>
      <c r="D484" s="3">
        <v>1622.1885</v>
      </c>
    </row>
    <row r="485" spans="1:4">
      <c r="A485" s="4">
        <v>51</v>
      </c>
      <c r="B485" s="4">
        <v>39.5</v>
      </c>
      <c r="C485" s="4">
        <v>1</v>
      </c>
      <c r="D485" s="4">
        <v>9880.0679999999993</v>
      </c>
    </row>
    <row r="486" spans="1:4">
      <c r="A486" s="3">
        <v>48</v>
      </c>
      <c r="B486" s="3">
        <v>34.299999999999997</v>
      </c>
      <c r="C486" s="3">
        <v>3</v>
      </c>
      <c r="D486" s="3">
        <v>9563.0290000000005</v>
      </c>
    </row>
    <row r="487" spans="1:4">
      <c r="A487" s="4">
        <v>31</v>
      </c>
      <c r="B487" s="4">
        <v>31.065000000000001</v>
      </c>
      <c r="C487" s="4">
        <v>0</v>
      </c>
      <c r="D487" s="4">
        <v>4347.0233500000004</v>
      </c>
    </row>
    <row r="488" spans="1:4">
      <c r="A488" s="3">
        <v>54</v>
      </c>
      <c r="B488" s="3">
        <v>21.47</v>
      </c>
      <c r="C488" s="3">
        <v>3</v>
      </c>
      <c r="D488" s="3">
        <v>12475.3513</v>
      </c>
    </row>
    <row r="489" spans="1:4">
      <c r="A489" s="4">
        <v>19</v>
      </c>
      <c r="B489" s="4">
        <v>28.7</v>
      </c>
      <c r="C489" s="4">
        <v>0</v>
      </c>
      <c r="D489" s="4">
        <v>1253.9359999999999</v>
      </c>
    </row>
    <row r="490" spans="1:4">
      <c r="A490" s="3">
        <v>44</v>
      </c>
      <c r="B490" s="3">
        <v>38.06</v>
      </c>
      <c r="C490" s="3">
        <v>0</v>
      </c>
      <c r="D490" s="3">
        <v>48885.135609999998</v>
      </c>
    </row>
    <row r="491" spans="1:4">
      <c r="A491" s="4">
        <v>53</v>
      </c>
      <c r="B491" s="4">
        <v>31.16</v>
      </c>
      <c r="C491" s="4">
        <v>1</v>
      </c>
      <c r="D491" s="4">
        <v>10461.9794</v>
      </c>
    </row>
    <row r="492" spans="1:4">
      <c r="A492" s="3">
        <v>19</v>
      </c>
      <c r="B492" s="3">
        <v>32.9</v>
      </c>
      <c r="C492" s="3">
        <v>0</v>
      </c>
      <c r="D492" s="3">
        <v>1748.7739999999999</v>
      </c>
    </row>
    <row r="493" spans="1:4">
      <c r="A493" s="4">
        <v>61</v>
      </c>
      <c r="B493" s="4">
        <v>25.08</v>
      </c>
      <c r="C493" s="4">
        <v>0</v>
      </c>
      <c r="D493" s="4">
        <v>24513.091260000001</v>
      </c>
    </row>
    <row r="494" spans="1:4">
      <c r="A494" s="3">
        <v>18</v>
      </c>
      <c r="B494" s="3">
        <v>25.08</v>
      </c>
      <c r="C494" s="3">
        <v>0</v>
      </c>
      <c r="D494" s="3">
        <v>2196.4731999999999</v>
      </c>
    </row>
    <row r="495" spans="1:4">
      <c r="A495" s="4">
        <v>61</v>
      </c>
      <c r="B495" s="4">
        <v>43.4</v>
      </c>
      <c r="C495" s="4">
        <v>0</v>
      </c>
      <c r="D495" s="4">
        <v>12574.049000000001</v>
      </c>
    </row>
    <row r="496" spans="1:4">
      <c r="A496" s="3">
        <v>21</v>
      </c>
      <c r="B496" s="3">
        <v>25.7</v>
      </c>
      <c r="C496" s="3">
        <v>4</v>
      </c>
      <c r="D496" s="3">
        <v>17942.106</v>
      </c>
    </row>
    <row r="497" spans="1:4">
      <c r="A497" s="4">
        <v>20</v>
      </c>
      <c r="B497" s="4">
        <v>27.93</v>
      </c>
      <c r="C497" s="4">
        <v>0</v>
      </c>
      <c r="D497" s="4">
        <v>1967.0227</v>
      </c>
    </row>
    <row r="498" spans="1:4">
      <c r="A498" s="3">
        <v>31</v>
      </c>
      <c r="B498" s="3">
        <v>23.6</v>
      </c>
      <c r="C498" s="3">
        <v>2</v>
      </c>
      <c r="D498" s="3">
        <v>4931.6469999999999</v>
      </c>
    </row>
    <row r="499" spans="1:4">
      <c r="A499" s="4">
        <v>45</v>
      </c>
      <c r="B499" s="4">
        <v>28.7</v>
      </c>
      <c r="C499" s="4">
        <v>2</v>
      </c>
      <c r="D499" s="4">
        <v>8027.9679999999998</v>
      </c>
    </row>
    <row r="500" spans="1:4">
      <c r="A500" s="3">
        <v>44</v>
      </c>
      <c r="B500" s="3">
        <v>23.98</v>
      </c>
      <c r="C500" s="3">
        <v>2</v>
      </c>
      <c r="D500" s="3">
        <v>8211.1002000000008</v>
      </c>
    </row>
    <row r="501" spans="1:4">
      <c r="A501" s="4">
        <v>62</v>
      </c>
      <c r="B501" s="4">
        <v>39.200000000000003</v>
      </c>
      <c r="C501" s="4">
        <v>0</v>
      </c>
      <c r="D501" s="4">
        <v>13470.86</v>
      </c>
    </row>
    <row r="502" spans="1:4">
      <c r="A502" s="3">
        <v>29</v>
      </c>
      <c r="B502" s="3">
        <v>34.4</v>
      </c>
      <c r="C502" s="3">
        <v>0</v>
      </c>
      <c r="D502" s="3">
        <v>36197.699000000001</v>
      </c>
    </row>
    <row r="503" spans="1:4">
      <c r="A503" s="4">
        <v>43</v>
      </c>
      <c r="B503" s="4">
        <v>26.03</v>
      </c>
      <c r="C503" s="4">
        <v>0</v>
      </c>
      <c r="D503" s="4">
        <v>6837.3687</v>
      </c>
    </row>
    <row r="504" spans="1:4">
      <c r="A504" s="3">
        <v>51</v>
      </c>
      <c r="B504" s="3">
        <v>23.21</v>
      </c>
      <c r="C504" s="3">
        <v>1</v>
      </c>
      <c r="D504" s="3">
        <v>22218.1149</v>
      </c>
    </row>
    <row r="505" spans="1:4">
      <c r="A505" s="4">
        <v>19</v>
      </c>
      <c r="B505" s="4">
        <v>30.25</v>
      </c>
      <c r="C505" s="4">
        <v>0</v>
      </c>
      <c r="D505" s="4">
        <v>32548.340499999998</v>
      </c>
    </row>
    <row r="506" spans="1:4">
      <c r="A506" s="3">
        <v>38</v>
      </c>
      <c r="B506" s="3">
        <v>28.93</v>
      </c>
      <c r="C506" s="3">
        <v>1</v>
      </c>
      <c r="D506" s="3">
        <v>5974.3846999999996</v>
      </c>
    </row>
    <row r="507" spans="1:4">
      <c r="A507" s="4">
        <v>37</v>
      </c>
      <c r="B507" s="4">
        <v>30.875</v>
      </c>
      <c r="C507" s="4">
        <v>3</v>
      </c>
      <c r="D507" s="4">
        <v>6796.8632500000003</v>
      </c>
    </row>
    <row r="508" spans="1:4">
      <c r="A508" s="3">
        <v>22</v>
      </c>
      <c r="B508" s="3">
        <v>31.35</v>
      </c>
      <c r="C508" s="3">
        <v>1</v>
      </c>
      <c r="D508" s="3">
        <v>2643.2685000000001</v>
      </c>
    </row>
    <row r="509" spans="1:4">
      <c r="A509" s="4">
        <v>21</v>
      </c>
      <c r="B509" s="4">
        <v>23.75</v>
      </c>
      <c r="C509" s="4">
        <v>2</v>
      </c>
      <c r="D509" s="4">
        <v>3077.0954999999999</v>
      </c>
    </row>
    <row r="510" spans="1:4">
      <c r="A510" s="3">
        <v>24</v>
      </c>
      <c r="B510" s="3">
        <v>25.27</v>
      </c>
      <c r="C510" s="3">
        <v>0</v>
      </c>
      <c r="D510" s="3">
        <v>3044.2132999999999</v>
      </c>
    </row>
    <row r="511" spans="1:4">
      <c r="A511" s="4">
        <v>57</v>
      </c>
      <c r="B511" s="4">
        <v>28.7</v>
      </c>
      <c r="C511" s="4">
        <v>0</v>
      </c>
      <c r="D511" s="4">
        <v>11455.28</v>
      </c>
    </row>
    <row r="512" spans="1:4">
      <c r="A512" s="3">
        <v>56</v>
      </c>
      <c r="B512" s="3">
        <v>32.11</v>
      </c>
      <c r="C512" s="3">
        <v>1</v>
      </c>
      <c r="D512" s="3">
        <v>11763.000899999999</v>
      </c>
    </row>
    <row r="513" spans="1:4">
      <c r="A513" s="4">
        <v>27</v>
      </c>
      <c r="B513" s="4">
        <v>33.659999999999997</v>
      </c>
      <c r="C513" s="4">
        <v>0</v>
      </c>
      <c r="D513" s="4">
        <v>2498.4144000000001</v>
      </c>
    </row>
    <row r="514" spans="1:4">
      <c r="A514" s="3">
        <v>51</v>
      </c>
      <c r="B514" s="3">
        <v>22.42</v>
      </c>
      <c r="C514" s="3">
        <v>0</v>
      </c>
      <c r="D514" s="3">
        <v>9361.3268000000007</v>
      </c>
    </row>
    <row r="515" spans="1:4">
      <c r="A515" s="4">
        <v>19</v>
      </c>
      <c r="B515" s="4">
        <v>30.4</v>
      </c>
      <c r="C515" s="4">
        <v>0</v>
      </c>
      <c r="D515" s="4">
        <v>1256.299</v>
      </c>
    </row>
    <row r="516" spans="1:4">
      <c r="A516" s="3">
        <v>39</v>
      </c>
      <c r="B516" s="3">
        <v>28.3</v>
      </c>
      <c r="C516" s="3">
        <v>1</v>
      </c>
      <c r="D516" s="3">
        <v>21082.16</v>
      </c>
    </row>
    <row r="517" spans="1:4">
      <c r="A517" s="4">
        <v>58</v>
      </c>
      <c r="B517" s="4">
        <v>35.700000000000003</v>
      </c>
      <c r="C517" s="4">
        <v>0</v>
      </c>
      <c r="D517" s="4">
        <v>11362.754999999999</v>
      </c>
    </row>
    <row r="518" spans="1:4">
      <c r="A518" s="3">
        <v>20</v>
      </c>
      <c r="B518" s="3">
        <v>35.31</v>
      </c>
      <c r="C518" s="3">
        <v>1</v>
      </c>
      <c r="D518" s="3">
        <v>27724.28875</v>
      </c>
    </row>
    <row r="519" spans="1:4">
      <c r="A519" s="4">
        <v>45</v>
      </c>
      <c r="B519" s="4">
        <v>30.495000000000001</v>
      </c>
      <c r="C519" s="4">
        <v>2</v>
      </c>
      <c r="D519" s="4">
        <v>8413.4630500000003</v>
      </c>
    </row>
    <row r="520" spans="1:4">
      <c r="A520" s="3">
        <v>35</v>
      </c>
      <c r="B520" s="3">
        <v>31</v>
      </c>
      <c r="C520" s="3">
        <v>1</v>
      </c>
      <c r="D520" s="3">
        <v>5240.7650000000003</v>
      </c>
    </row>
    <row r="521" spans="1:4">
      <c r="A521" s="4">
        <v>31</v>
      </c>
      <c r="B521" s="4">
        <v>30.875</v>
      </c>
      <c r="C521" s="4">
        <v>0</v>
      </c>
      <c r="D521" s="4">
        <v>3857.7592500000001</v>
      </c>
    </row>
    <row r="522" spans="1:4">
      <c r="A522" s="3">
        <v>50</v>
      </c>
      <c r="B522" s="3">
        <v>27.36</v>
      </c>
      <c r="C522" s="3">
        <v>0</v>
      </c>
      <c r="D522" s="3">
        <v>25656.575260000001</v>
      </c>
    </row>
    <row r="523" spans="1:4">
      <c r="A523" s="4">
        <v>32</v>
      </c>
      <c r="B523" s="4">
        <v>44.22</v>
      </c>
      <c r="C523" s="4">
        <v>0</v>
      </c>
      <c r="D523" s="4">
        <v>3994.1777999999999</v>
      </c>
    </row>
    <row r="524" spans="1:4">
      <c r="A524" s="3">
        <v>51</v>
      </c>
      <c r="B524" s="3">
        <v>33.914999999999999</v>
      </c>
      <c r="C524" s="3">
        <v>0</v>
      </c>
      <c r="D524" s="3">
        <v>9866.3048500000004</v>
      </c>
    </row>
    <row r="525" spans="1:4">
      <c r="A525" s="4">
        <v>38</v>
      </c>
      <c r="B525" s="4">
        <v>37.729999999999997</v>
      </c>
      <c r="C525" s="4">
        <v>0</v>
      </c>
      <c r="D525" s="4">
        <v>5397.6166999999996</v>
      </c>
    </row>
    <row r="526" spans="1:4">
      <c r="A526" s="3">
        <v>42</v>
      </c>
      <c r="B526" s="3">
        <v>26.07</v>
      </c>
      <c r="C526" s="3">
        <v>1</v>
      </c>
      <c r="D526" s="3">
        <v>38245.593269999998</v>
      </c>
    </row>
    <row r="527" spans="1:4">
      <c r="A527" s="4">
        <v>18</v>
      </c>
      <c r="B527" s="4">
        <v>33.880000000000003</v>
      </c>
      <c r="C527" s="4">
        <v>0</v>
      </c>
      <c r="D527" s="4">
        <v>11482.63485</v>
      </c>
    </row>
    <row r="528" spans="1:4">
      <c r="A528" s="3">
        <v>19</v>
      </c>
      <c r="B528" s="3">
        <v>30.59</v>
      </c>
      <c r="C528" s="3">
        <v>2</v>
      </c>
      <c r="D528" s="3">
        <v>24059.680189999999</v>
      </c>
    </row>
    <row r="529" spans="1:4">
      <c r="A529" s="4">
        <v>51</v>
      </c>
      <c r="B529" s="4">
        <v>25.8</v>
      </c>
      <c r="C529" s="4">
        <v>1</v>
      </c>
      <c r="D529" s="4">
        <v>9861.0249999999996</v>
      </c>
    </row>
    <row r="530" spans="1:4">
      <c r="A530" s="3">
        <v>46</v>
      </c>
      <c r="B530" s="3">
        <v>39.424999999999997</v>
      </c>
      <c r="C530" s="3">
        <v>1</v>
      </c>
      <c r="D530" s="3">
        <v>8342.9087500000005</v>
      </c>
    </row>
    <row r="531" spans="1:4">
      <c r="A531" s="4">
        <v>18</v>
      </c>
      <c r="B531" s="4">
        <v>25.46</v>
      </c>
      <c r="C531" s="4">
        <v>0</v>
      </c>
      <c r="D531" s="4">
        <v>1708.0014000000001</v>
      </c>
    </row>
    <row r="532" spans="1:4">
      <c r="A532" s="3">
        <v>57</v>
      </c>
      <c r="B532" s="3">
        <v>42.13</v>
      </c>
      <c r="C532" s="3">
        <v>1</v>
      </c>
      <c r="D532" s="3">
        <v>48675.517699999997</v>
      </c>
    </row>
    <row r="533" spans="1:4">
      <c r="A533" s="4">
        <v>62</v>
      </c>
      <c r="B533" s="4">
        <v>31.73</v>
      </c>
      <c r="C533" s="4">
        <v>0</v>
      </c>
      <c r="D533" s="4">
        <v>14043.476699999999</v>
      </c>
    </row>
    <row r="534" spans="1:4">
      <c r="A534" s="3">
        <v>59</v>
      </c>
      <c r="B534" s="3">
        <v>29.7</v>
      </c>
      <c r="C534" s="3">
        <v>2</v>
      </c>
      <c r="D534" s="3">
        <v>12925.886</v>
      </c>
    </row>
    <row r="535" spans="1:4">
      <c r="A535" s="4">
        <v>37</v>
      </c>
      <c r="B535" s="4">
        <v>36.19</v>
      </c>
      <c r="C535" s="4">
        <v>0</v>
      </c>
      <c r="D535" s="4">
        <v>19214.705529999999</v>
      </c>
    </row>
    <row r="536" spans="1:4">
      <c r="A536" s="3">
        <v>64</v>
      </c>
      <c r="B536" s="3">
        <v>40.479999999999997</v>
      </c>
      <c r="C536" s="3">
        <v>0</v>
      </c>
      <c r="D536" s="3">
        <v>13831.1152</v>
      </c>
    </row>
    <row r="537" spans="1:4">
      <c r="A537" s="4">
        <v>38</v>
      </c>
      <c r="B537" s="4">
        <v>28.024999999999999</v>
      </c>
      <c r="C537" s="4">
        <v>1</v>
      </c>
      <c r="D537" s="4">
        <v>6067.1267500000004</v>
      </c>
    </row>
    <row r="538" spans="1:4">
      <c r="A538" s="3">
        <v>33</v>
      </c>
      <c r="B538" s="3">
        <v>38.9</v>
      </c>
      <c r="C538" s="3">
        <v>3</v>
      </c>
      <c r="D538" s="3">
        <v>5972.3779999999997</v>
      </c>
    </row>
    <row r="539" spans="1:4">
      <c r="A539" s="4">
        <v>46</v>
      </c>
      <c r="B539" s="4">
        <v>30.2</v>
      </c>
      <c r="C539" s="4">
        <v>2</v>
      </c>
      <c r="D539" s="4">
        <v>8825.0859999999993</v>
      </c>
    </row>
    <row r="540" spans="1:4">
      <c r="A540" s="3">
        <v>46</v>
      </c>
      <c r="B540" s="3">
        <v>28.05</v>
      </c>
      <c r="C540" s="3">
        <v>1</v>
      </c>
      <c r="D540" s="3">
        <v>8233.0974999999999</v>
      </c>
    </row>
    <row r="541" spans="1:4">
      <c r="A541" s="4">
        <v>53</v>
      </c>
      <c r="B541" s="4">
        <v>31.35</v>
      </c>
      <c r="C541" s="4">
        <v>0</v>
      </c>
      <c r="D541" s="4">
        <v>27346.04207</v>
      </c>
    </row>
    <row r="542" spans="1:4">
      <c r="A542" s="3">
        <v>34</v>
      </c>
      <c r="B542" s="3">
        <v>38</v>
      </c>
      <c r="C542" s="3">
        <v>3</v>
      </c>
      <c r="D542" s="3">
        <v>6196.4480000000003</v>
      </c>
    </row>
    <row r="543" spans="1:4">
      <c r="A543" s="4">
        <v>20</v>
      </c>
      <c r="B543" s="4">
        <v>31.79</v>
      </c>
      <c r="C543" s="4">
        <v>2</v>
      </c>
      <c r="D543" s="4">
        <v>3056.3881000000001</v>
      </c>
    </row>
    <row r="544" spans="1:4">
      <c r="A544" s="3">
        <v>63</v>
      </c>
      <c r="B544" s="3">
        <v>36.299999999999997</v>
      </c>
      <c r="C544" s="3">
        <v>0</v>
      </c>
      <c r="D544" s="3">
        <v>13887.204</v>
      </c>
    </row>
    <row r="545" spans="1:4">
      <c r="A545" s="4">
        <v>54</v>
      </c>
      <c r="B545" s="4">
        <v>47.41</v>
      </c>
      <c r="C545" s="4">
        <v>0</v>
      </c>
      <c r="D545" s="4">
        <v>63770.428010000003</v>
      </c>
    </row>
    <row r="546" spans="1:4">
      <c r="A546" s="3">
        <v>54</v>
      </c>
      <c r="B546" s="3">
        <v>30.21</v>
      </c>
      <c r="C546" s="3">
        <v>0</v>
      </c>
      <c r="D546" s="3">
        <v>10231.499900000001</v>
      </c>
    </row>
    <row r="547" spans="1:4">
      <c r="A547" s="4">
        <v>49</v>
      </c>
      <c r="B547" s="4">
        <v>25.84</v>
      </c>
      <c r="C547" s="4">
        <v>2</v>
      </c>
      <c r="D547" s="4">
        <v>23807.240600000001</v>
      </c>
    </row>
    <row r="548" spans="1:4">
      <c r="A548" s="3">
        <v>28</v>
      </c>
      <c r="B548" s="3">
        <v>35.435000000000002</v>
      </c>
      <c r="C548" s="3">
        <v>0</v>
      </c>
      <c r="D548" s="3">
        <v>3268.84665</v>
      </c>
    </row>
    <row r="549" spans="1:4">
      <c r="A549" s="4">
        <v>54</v>
      </c>
      <c r="B549" s="4">
        <v>46.7</v>
      </c>
      <c r="C549" s="4">
        <v>2</v>
      </c>
      <c r="D549" s="4">
        <v>11538.421</v>
      </c>
    </row>
    <row r="550" spans="1:4">
      <c r="A550" s="3">
        <v>25</v>
      </c>
      <c r="B550" s="3">
        <v>28.594999999999999</v>
      </c>
      <c r="C550" s="3">
        <v>0</v>
      </c>
      <c r="D550" s="3">
        <v>3213.6220499999999</v>
      </c>
    </row>
    <row r="551" spans="1:4">
      <c r="A551" s="4">
        <v>43</v>
      </c>
      <c r="B551" s="4">
        <v>46.2</v>
      </c>
      <c r="C551" s="4">
        <v>0</v>
      </c>
      <c r="D551" s="4">
        <v>45863.205000000002</v>
      </c>
    </row>
    <row r="552" spans="1:4">
      <c r="A552" s="3">
        <v>63</v>
      </c>
      <c r="B552" s="3">
        <v>30.8</v>
      </c>
      <c r="C552" s="3">
        <v>0</v>
      </c>
      <c r="D552" s="3">
        <v>13390.558999999999</v>
      </c>
    </row>
    <row r="553" spans="1:4">
      <c r="A553" s="4">
        <v>32</v>
      </c>
      <c r="B553" s="4">
        <v>28.93</v>
      </c>
      <c r="C553" s="4">
        <v>0</v>
      </c>
      <c r="D553" s="4">
        <v>3972.9247</v>
      </c>
    </row>
    <row r="554" spans="1:4">
      <c r="A554" s="3">
        <v>62</v>
      </c>
      <c r="B554" s="3">
        <v>21.4</v>
      </c>
      <c r="C554" s="3">
        <v>0</v>
      </c>
      <c r="D554" s="3">
        <v>12957.118</v>
      </c>
    </row>
    <row r="555" spans="1:4">
      <c r="A555" s="4">
        <v>52</v>
      </c>
      <c r="B555" s="4">
        <v>31.73</v>
      </c>
      <c r="C555" s="4">
        <v>2</v>
      </c>
      <c r="D555" s="4">
        <v>11187.6567</v>
      </c>
    </row>
    <row r="556" spans="1:4">
      <c r="A556" s="3">
        <v>25</v>
      </c>
      <c r="B556" s="3">
        <v>41.325000000000003</v>
      </c>
      <c r="C556" s="3">
        <v>0</v>
      </c>
      <c r="D556" s="3">
        <v>17878.900679999999</v>
      </c>
    </row>
    <row r="557" spans="1:4">
      <c r="A557" s="4">
        <v>28</v>
      </c>
      <c r="B557" s="4">
        <v>23.8</v>
      </c>
      <c r="C557" s="4">
        <v>2</v>
      </c>
      <c r="D557" s="4">
        <v>3847.674</v>
      </c>
    </row>
    <row r="558" spans="1:4">
      <c r="A558" s="3">
        <v>46</v>
      </c>
      <c r="B558" s="3">
        <v>33.44</v>
      </c>
      <c r="C558" s="3">
        <v>1</v>
      </c>
      <c r="D558" s="3">
        <v>8334.5895999999993</v>
      </c>
    </row>
    <row r="559" spans="1:4">
      <c r="A559" s="4">
        <v>34</v>
      </c>
      <c r="B559" s="4">
        <v>34.21</v>
      </c>
      <c r="C559" s="4">
        <v>0</v>
      </c>
      <c r="D559" s="4">
        <v>3935.1799000000001</v>
      </c>
    </row>
    <row r="560" spans="1:4">
      <c r="A560" s="3">
        <v>35</v>
      </c>
      <c r="B560" s="3">
        <v>34.104999999999997</v>
      </c>
      <c r="C560" s="3">
        <v>3</v>
      </c>
      <c r="D560" s="3">
        <v>39983.425949999997</v>
      </c>
    </row>
    <row r="561" spans="1:4">
      <c r="A561" s="4">
        <v>19</v>
      </c>
      <c r="B561" s="4">
        <v>35.53</v>
      </c>
      <c r="C561" s="4">
        <v>0</v>
      </c>
      <c r="D561" s="4">
        <v>1646.4296999999999</v>
      </c>
    </row>
    <row r="562" spans="1:4">
      <c r="A562" s="3">
        <v>46</v>
      </c>
      <c r="B562" s="3">
        <v>19.95</v>
      </c>
      <c r="C562" s="3">
        <v>2</v>
      </c>
      <c r="D562" s="3">
        <v>9193.8384999999998</v>
      </c>
    </row>
    <row r="563" spans="1:4">
      <c r="A563" s="4">
        <v>54</v>
      </c>
      <c r="B563" s="4">
        <v>32.68</v>
      </c>
      <c r="C563" s="4">
        <v>0</v>
      </c>
      <c r="D563" s="4">
        <v>10923.933199999999</v>
      </c>
    </row>
    <row r="564" spans="1:4">
      <c r="A564" s="3">
        <v>27</v>
      </c>
      <c r="B564" s="3">
        <v>30.5</v>
      </c>
      <c r="C564" s="3">
        <v>0</v>
      </c>
      <c r="D564" s="3">
        <v>2494.0219999999999</v>
      </c>
    </row>
    <row r="565" spans="1:4">
      <c r="A565" s="4">
        <v>50</v>
      </c>
      <c r="B565" s="4">
        <v>44.77</v>
      </c>
      <c r="C565" s="4">
        <v>1</v>
      </c>
      <c r="D565" s="4">
        <v>9058.7302999999993</v>
      </c>
    </row>
    <row r="566" spans="1:4">
      <c r="A566" s="3">
        <v>18</v>
      </c>
      <c r="B566" s="3">
        <v>32.119999999999997</v>
      </c>
      <c r="C566" s="3">
        <v>2</v>
      </c>
      <c r="D566" s="3">
        <v>2801.2588000000001</v>
      </c>
    </row>
    <row r="567" spans="1:4">
      <c r="A567" s="4">
        <v>19</v>
      </c>
      <c r="B567" s="4">
        <v>30.495000000000001</v>
      </c>
      <c r="C567" s="4">
        <v>0</v>
      </c>
      <c r="D567" s="4">
        <v>2128.4310500000001</v>
      </c>
    </row>
    <row r="568" spans="1:4">
      <c r="A568" s="3">
        <v>38</v>
      </c>
      <c r="B568" s="3">
        <v>40.564999999999998</v>
      </c>
      <c r="C568" s="3">
        <v>1</v>
      </c>
      <c r="D568" s="3">
        <v>6373.55735</v>
      </c>
    </row>
    <row r="569" spans="1:4">
      <c r="A569" s="4">
        <v>41</v>
      </c>
      <c r="B569" s="4">
        <v>30.59</v>
      </c>
      <c r="C569" s="4">
        <v>2</v>
      </c>
      <c r="D569" s="4">
        <v>7256.7231000000002</v>
      </c>
    </row>
    <row r="570" spans="1:4">
      <c r="A570" s="3">
        <v>49</v>
      </c>
      <c r="B570" s="3">
        <v>31.9</v>
      </c>
      <c r="C570" s="3">
        <v>5</v>
      </c>
      <c r="D570" s="3">
        <v>11552.904</v>
      </c>
    </row>
    <row r="571" spans="1:4">
      <c r="A571" s="4">
        <v>48</v>
      </c>
      <c r="B571" s="4">
        <v>40.564999999999998</v>
      </c>
      <c r="C571" s="4">
        <v>2</v>
      </c>
      <c r="D571" s="4">
        <v>45702.022349999999</v>
      </c>
    </row>
    <row r="572" spans="1:4">
      <c r="A572" s="3">
        <v>31</v>
      </c>
      <c r="B572" s="3">
        <v>29.1</v>
      </c>
      <c r="C572" s="3">
        <v>0</v>
      </c>
      <c r="D572" s="3">
        <v>3761.2919999999999</v>
      </c>
    </row>
    <row r="573" spans="1:4">
      <c r="A573" s="4">
        <v>18</v>
      </c>
      <c r="B573" s="4">
        <v>37.29</v>
      </c>
      <c r="C573" s="4">
        <v>1</v>
      </c>
      <c r="D573" s="4">
        <v>2219.4450999999999</v>
      </c>
    </row>
    <row r="574" spans="1:4">
      <c r="A574" s="3">
        <v>30</v>
      </c>
      <c r="B574" s="3">
        <v>43.12</v>
      </c>
      <c r="C574" s="3">
        <v>2</v>
      </c>
      <c r="D574" s="3">
        <v>4753.6368000000002</v>
      </c>
    </row>
    <row r="575" spans="1:4">
      <c r="A575" s="4">
        <v>62</v>
      </c>
      <c r="B575" s="4">
        <v>36.86</v>
      </c>
      <c r="C575" s="4">
        <v>1</v>
      </c>
      <c r="D575" s="4">
        <v>31620.001059999999</v>
      </c>
    </row>
    <row r="576" spans="1:4">
      <c r="A576" s="3">
        <v>57</v>
      </c>
      <c r="B576" s="3">
        <v>34.295000000000002</v>
      </c>
      <c r="C576" s="3">
        <v>2</v>
      </c>
      <c r="D576" s="3">
        <v>13224.057049999999</v>
      </c>
    </row>
    <row r="577" spans="1:4">
      <c r="A577" s="4">
        <v>58</v>
      </c>
      <c r="B577" s="4">
        <v>27.17</v>
      </c>
      <c r="C577" s="4">
        <v>0</v>
      </c>
      <c r="D577" s="4">
        <v>12222.898300000001</v>
      </c>
    </row>
    <row r="578" spans="1:4">
      <c r="A578" s="3">
        <v>22</v>
      </c>
      <c r="B578" s="3">
        <v>26.84</v>
      </c>
      <c r="C578" s="3">
        <v>0</v>
      </c>
      <c r="D578" s="3">
        <v>1664.9996000000001</v>
      </c>
    </row>
    <row r="579" spans="1:4">
      <c r="A579" s="4">
        <v>31</v>
      </c>
      <c r="B579" s="4">
        <v>38.094999999999999</v>
      </c>
      <c r="C579" s="4">
        <v>1</v>
      </c>
      <c r="D579" s="4">
        <v>58571.074480000003</v>
      </c>
    </row>
    <row r="580" spans="1:4">
      <c r="A580" s="3">
        <v>52</v>
      </c>
      <c r="B580" s="3">
        <v>30.2</v>
      </c>
      <c r="C580" s="3">
        <v>1</v>
      </c>
      <c r="D580" s="3">
        <v>9724.5300000000007</v>
      </c>
    </row>
    <row r="581" spans="1:4">
      <c r="A581" s="4">
        <v>25</v>
      </c>
      <c r="B581" s="4">
        <v>23.465</v>
      </c>
      <c r="C581" s="4">
        <v>0</v>
      </c>
      <c r="D581" s="4">
        <v>3206.4913499999998</v>
      </c>
    </row>
    <row r="582" spans="1:4">
      <c r="A582" s="3">
        <v>59</v>
      </c>
      <c r="B582" s="3">
        <v>25.46</v>
      </c>
      <c r="C582" s="3">
        <v>1</v>
      </c>
      <c r="D582" s="3">
        <v>12913.992399999999</v>
      </c>
    </row>
    <row r="583" spans="1:4">
      <c r="A583" s="4">
        <v>19</v>
      </c>
      <c r="B583" s="4">
        <v>30.59</v>
      </c>
      <c r="C583" s="4">
        <v>0</v>
      </c>
      <c r="D583" s="4">
        <v>1639.5631000000001</v>
      </c>
    </row>
    <row r="584" spans="1:4">
      <c r="A584" s="3">
        <v>39</v>
      </c>
      <c r="B584" s="3">
        <v>45.43</v>
      </c>
      <c r="C584" s="3">
        <v>2</v>
      </c>
      <c r="D584" s="3">
        <v>6356.2707</v>
      </c>
    </row>
    <row r="585" spans="1:4">
      <c r="A585" s="4">
        <v>32</v>
      </c>
      <c r="B585" s="4">
        <v>23.65</v>
      </c>
      <c r="C585" s="4">
        <v>1</v>
      </c>
      <c r="D585" s="4">
        <v>17626.239509999999</v>
      </c>
    </row>
    <row r="586" spans="1:4">
      <c r="A586" s="3">
        <v>19</v>
      </c>
      <c r="B586" s="3">
        <v>20.7</v>
      </c>
      <c r="C586" s="3">
        <v>0</v>
      </c>
      <c r="D586" s="3">
        <v>1242.816</v>
      </c>
    </row>
    <row r="587" spans="1:4">
      <c r="A587" s="4">
        <v>33</v>
      </c>
      <c r="B587" s="4">
        <v>28.27</v>
      </c>
      <c r="C587" s="4">
        <v>1</v>
      </c>
      <c r="D587" s="4">
        <v>4779.6022999999996</v>
      </c>
    </row>
    <row r="588" spans="1:4">
      <c r="A588" s="3">
        <v>21</v>
      </c>
      <c r="B588" s="3">
        <v>20.234999999999999</v>
      </c>
      <c r="C588" s="3">
        <v>3</v>
      </c>
      <c r="D588" s="3">
        <v>3861.2096499999998</v>
      </c>
    </row>
    <row r="589" spans="1:4">
      <c r="A589" s="4">
        <v>34</v>
      </c>
      <c r="B589" s="4">
        <v>30.21</v>
      </c>
      <c r="C589" s="4">
        <v>1</v>
      </c>
      <c r="D589" s="4">
        <v>43943.876100000001</v>
      </c>
    </row>
    <row r="590" spans="1:4">
      <c r="A590" s="3">
        <v>61</v>
      </c>
      <c r="B590" s="3">
        <v>35.909999999999997</v>
      </c>
      <c r="C590" s="3">
        <v>0</v>
      </c>
      <c r="D590" s="3">
        <v>13635.6379</v>
      </c>
    </row>
    <row r="591" spans="1:4">
      <c r="A591" s="4">
        <v>38</v>
      </c>
      <c r="B591" s="4">
        <v>30.69</v>
      </c>
      <c r="C591" s="4">
        <v>1</v>
      </c>
      <c r="D591" s="4">
        <v>5976.8311000000003</v>
      </c>
    </row>
    <row r="592" spans="1:4">
      <c r="A592" s="3">
        <v>58</v>
      </c>
      <c r="B592" s="3">
        <v>29</v>
      </c>
      <c r="C592" s="3">
        <v>0</v>
      </c>
      <c r="D592" s="3">
        <v>11842.441999999999</v>
      </c>
    </row>
    <row r="593" spans="1:4">
      <c r="A593" s="4">
        <v>47</v>
      </c>
      <c r="B593" s="4">
        <v>19.57</v>
      </c>
      <c r="C593" s="4">
        <v>1</v>
      </c>
      <c r="D593" s="4">
        <v>8428.0692999999992</v>
      </c>
    </row>
    <row r="594" spans="1:4">
      <c r="A594" s="3">
        <v>20</v>
      </c>
      <c r="B594" s="3">
        <v>31.13</v>
      </c>
      <c r="C594" s="3">
        <v>2</v>
      </c>
      <c r="D594" s="3">
        <v>2566.4706999999999</v>
      </c>
    </row>
    <row r="595" spans="1:4">
      <c r="A595" s="4">
        <v>21</v>
      </c>
      <c r="B595" s="4">
        <v>21.85</v>
      </c>
      <c r="C595" s="4">
        <v>1</v>
      </c>
      <c r="D595" s="4">
        <v>15359.104499999999</v>
      </c>
    </row>
    <row r="596" spans="1:4">
      <c r="A596" s="3">
        <v>41</v>
      </c>
      <c r="B596" s="3">
        <v>40.26</v>
      </c>
      <c r="C596" s="3">
        <v>0</v>
      </c>
      <c r="D596" s="3">
        <v>5709.1643999999997</v>
      </c>
    </row>
    <row r="597" spans="1:4">
      <c r="A597" s="4">
        <v>46</v>
      </c>
      <c r="B597" s="4">
        <v>33.725000000000001</v>
      </c>
      <c r="C597" s="4">
        <v>1</v>
      </c>
      <c r="D597" s="4">
        <v>8823.9857499999998</v>
      </c>
    </row>
    <row r="598" spans="1:4">
      <c r="A598" s="3">
        <v>42</v>
      </c>
      <c r="B598" s="3">
        <v>29.48</v>
      </c>
      <c r="C598" s="3">
        <v>2</v>
      </c>
      <c r="D598" s="3">
        <v>7640.3091999999997</v>
      </c>
    </row>
    <row r="599" spans="1:4">
      <c r="A599" s="4">
        <v>34</v>
      </c>
      <c r="B599" s="4">
        <v>33.25</v>
      </c>
      <c r="C599" s="4">
        <v>1</v>
      </c>
      <c r="D599" s="4">
        <v>5594.8455000000004</v>
      </c>
    </row>
    <row r="600" spans="1:4">
      <c r="A600" s="3">
        <v>43</v>
      </c>
      <c r="B600" s="3">
        <v>32.6</v>
      </c>
      <c r="C600" s="3">
        <v>2</v>
      </c>
      <c r="D600" s="3">
        <v>7441.5010000000002</v>
      </c>
    </row>
    <row r="601" spans="1:4">
      <c r="A601" s="4">
        <v>52</v>
      </c>
      <c r="B601" s="4">
        <v>37.524999999999999</v>
      </c>
      <c r="C601" s="4">
        <v>2</v>
      </c>
      <c r="D601" s="4">
        <v>33471.971890000001</v>
      </c>
    </row>
    <row r="602" spans="1:4">
      <c r="A602" s="3">
        <v>18</v>
      </c>
      <c r="B602" s="3">
        <v>39.159999999999997</v>
      </c>
      <c r="C602" s="3">
        <v>0</v>
      </c>
      <c r="D602" s="3">
        <v>1633.0444</v>
      </c>
    </row>
    <row r="603" spans="1:4">
      <c r="A603" s="4">
        <v>51</v>
      </c>
      <c r="B603" s="4">
        <v>31.635000000000002</v>
      </c>
      <c r="C603" s="4">
        <v>0</v>
      </c>
      <c r="D603" s="4">
        <v>9174.1356500000002</v>
      </c>
    </row>
    <row r="604" spans="1:4">
      <c r="A604" s="3">
        <v>56</v>
      </c>
      <c r="B604" s="3">
        <v>25.3</v>
      </c>
      <c r="C604" s="3">
        <v>0</v>
      </c>
      <c r="D604" s="3">
        <v>11070.535</v>
      </c>
    </row>
    <row r="605" spans="1:4">
      <c r="A605" s="4">
        <v>64</v>
      </c>
      <c r="B605" s="4">
        <v>39.049999999999997</v>
      </c>
      <c r="C605" s="4">
        <v>3</v>
      </c>
      <c r="D605" s="4">
        <v>16085.127500000001</v>
      </c>
    </row>
    <row r="606" spans="1:4">
      <c r="A606" s="3">
        <v>19</v>
      </c>
      <c r="B606" s="3">
        <v>28.31</v>
      </c>
      <c r="C606" s="3">
        <v>0</v>
      </c>
      <c r="D606" s="3">
        <v>17468.983899999999</v>
      </c>
    </row>
    <row r="607" spans="1:4">
      <c r="A607" s="4">
        <v>51</v>
      </c>
      <c r="B607" s="4">
        <v>34.1</v>
      </c>
      <c r="C607" s="4">
        <v>0</v>
      </c>
      <c r="D607" s="4">
        <v>9283.5619999999999</v>
      </c>
    </row>
    <row r="608" spans="1:4">
      <c r="A608" s="3">
        <v>27</v>
      </c>
      <c r="B608" s="3">
        <v>25.175000000000001</v>
      </c>
      <c r="C608" s="3">
        <v>0</v>
      </c>
      <c r="D608" s="3">
        <v>3558.6202499999999</v>
      </c>
    </row>
    <row r="609" spans="1:4">
      <c r="A609" s="4">
        <v>59</v>
      </c>
      <c r="B609" s="4">
        <v>23.655000000000001</v>
      </c>
      <c r="C609" s="4">
        <v>0</v>
      </c>
      <c r="D609" s="4">
        <v>25678.778450000002</v>
      </c>
    </row>
    <row r="610" spans="1:4">
      <c r="A610" s="3">
        <v>28</v>
      </c>
      <c r="B610" s="3">
        <v>26.98</v>
      </c>
      <c r="C610" s="3">
        <v>2</v>
      </c>
      <c r="D610" s="3">
        <v>4435.0941999999995</v>
      </c>
    </row>
    <row r="611" spans="1:4">
      <c r="A611" s="4">
        <v>30</v>
      </c>
      <c r="B611" s="4">
        <v>37.799999999999997</v>
      </c>
      <c r="C611" s="4">
        <v>2</v>
      </c>
      <c r="D611" s="4">
        <v>39241.442000000003</v>
      </c>
    </row>
    <row r="612" spans="1:4">
      <c r="A612" s="3">
        <v>47</v>
      </c>
      <c r="B612" s="3">
        <v>29.37</v>
      </c>
      <c r="C612" s="3">
        <v>1</v>
      </c>
      <c r="D612" s="3">
        <v>8547.6913000000004</v>
      </c>
    </row>
    <row r="613" spans="1:4">
      <c r="A613" s="4">
        <v>38</v>
      </c>
      <c r="B613" s="4">
        <v>34.799999999999997</v>
      </c>
      <c r="C613" s="4">
        <v>2</v>
      </c>
      <c r="D613" s="4">
        <v>6571.5439999999999</v>
      </c>
    </row>
    <row r="614" spans="1:4">
      <c r="A614" s="3">
        <v>18</v>
      </c>
      <c r="B614" s="3">
        <v>33.155000000000001</v>
      </c>
      <c r="C614" s="3">
        <v>0</v>
      </c>
      <c r="D614" s="3">
        <v>2207.6974500000001</v>
      </c>
    </row>
    <row r="615" spans="1:4">
      <c r="A615" s="4">
        <v>34</v>
      </c>
      <c r="B615" s="4">
        <v>19</v>
      </c>
      <c r="C615" s="4">
        <v>3</v>
      </c>
      <c r="D615" s="4">
        <v>6753.0379999999996</v>
      </c>
    </row>
    <row r="616" spans="1:4">
      <c r="A616" s="3">
        <v>20</v>
      </c>
      <c r="B616" s="3">
        <v>33</v>
      </c>
      <c r="C616" s="3">
        <v>0</v>
      </c>
      <c r="D616" s="3">
        <v>1880.07</v>
      </c>
    </row>
    <row r="617" spans="1:4">
      <c r="A617" s="4">
        <v>47</v>
      </c>
      <c r="B617" s="4">
        <v>36.630000000000003</v>
      </c>
      <c r="C617" s="4">
        <v>1</v>
      </c>
      <c r="D617" s="4">
        <v>42969.852700000003</v>
      </c>
    </row>
    <row r="618" spans="1:4">
      <c r="A618" s="3">
        <v>56</v>
      </c>
      <c r="B618" s="3">
        <v>28.594999999999999</v>
      </c>
      <c r="C618" s="3">
        <v>0</v>
      </c>
      <c r="D618" s="3">
        <v>11658.11505</v>
      </c>
    </row>
    <row r="619" spans="1:4">
      <c r="A619" s="4">
        <v>49</v>
      </c>
      <c r="B619" s="4">
        <v>25.6</v>
      </c>
      <c r="C619" s="4">
        <v>2</v>
      </c>
      <c r="D619" s="4">
        <v>23306.546999999999</v>
      </c>
    </row>
    <row r="620" spans="1:4">
      <c r="A620" s="3">
        <v>19</v>
      </c>
      <c r="B620" s="3">
        <v>33.11</v>
      </c>
      <c r="C620" s="3">
        <v>0</v>
      </c>
      <c r="D620" s="3">
        <v>34439.855900000002</v>
      </c>
    </row>
    <row r="621" spans="1:4">
      <c r="A621" s="4">
        <v>55</v>
      </c>
      <c r="B621" s="4">
        <v>37.1</v>
      </c>
      <c r="C621" s="4">
        <v>0</v>
      </c>
      <c r="D621" s="4">
        <v>10713.644</v>
      </c>
    </row>
    <row r="622" spans="1:4">
      <c r="A622" s="3">
        <v>30</v>
      </c>
      <c r="B622" s="3">
        <v>31.4</v>
      </c>
      <c r="C622" s="3">
        <v>1</v>
      </c>
      <c r="D622" s="3">
        <v>3659.346</v>
      </c>
    </row>
    <row r="623" spans="1:4">
      <c r="A623" s="4">
        <v>37</v>
      </c>
      <c r="B623" s="4">
        <v>34.1</v>
      </c>
      <c r="C623" s="4">
        <v>4</v>
      </c>
      <c r="D623" s="4">
        <v>40182.245999999999</v>
      </c>
    </row>
    <row r="624" spans="1:4">
      <c r="A624" s="3">
        <v>49</v>
      </c>
      <c r="B624" s="3">
        <v>21.3</v>
      </c>
      <c r="C624" s="3">
        <v>1</v>
      </c>
      <c r="D624" s="3">
        <v>9182.17</v>
      </c>
    </row>
    <row r="625" spans="1:4">
      <c r="A625" s="4">
        <v>18</v>
      </c>
      <c r="B625" s="4">
        <v>33.534999999999997</v>
      </c>
      <c r="C625" s="4">
        <v>0</v>
      </c>
      <c r="D625" s="4">
        <v>34617.840649999998</v>
      </c>
    </row>
    <row r="626" spans="1:4">
      <c r="A626" s="3">
        <v>59</v>
      </c>
      <c r="B626" s="3">
        <v>28.785</v>
      </c>
      <c r="C626" s="3">
        <v>0</v>
      </c>
      <c r="D626" s="3">
        <v>12129.614149999999</v>
      </c>
    </row>
    <row r="627" spans="1:4">
      <c r="A627" s="4">
        <v>29</v>
      </c>
      <c r="B627" s="4">
        <v>26.03</v>
      </c>
      <c r="C627" s="4">
        <v>0</v>
      </c>
      <c r="D627" s="4">
        <v>3736.4647</v>
      </c>
    </row>
    <row r="628" spans="1:4">
      <c r="A628" s="3">
        <v>36</v>
      </c>
      <c r="B628" s="3">
        <v>28.88</v>
      </c>
      <c r="C628" s="3">
        <v>3</v>
      </c>
      <c r="D628" s="3">
        <v>6748.5911999999998</v>
      </c>
    </row>
    <row r="629" spans="1:4">
      <c r="A629" s="4">
        <v>33</v>
      </c>
      <c r="B629" s="4">
        <v>42.46</v>
      </c>
      <c r="C629" s="4">
        <v>1</v>
      </c>
      <c r="D629" s="4">
        <v>11326.71487</v>
      </c>
    </row>
    <row r="630" spans="1:4">
      <c r="A630" s="3">
        <v>58</v>
      </c>
      <c r="B630" s="3">
        <v>38</v>
      </c>
      <c r="C630" s="3">
        <v>0</v>
      </c>
      <c r="D630" s="3">
        <v>11365.951999999999</v>
      </c>
    </row>
    <row r="631" spans="1:4">
      <c r="A631" s="4">
        <v>44</v>
      </c>
      <c r="B631" s="4">
        <v>38.950000000000003</v>
      </c>
      <c r="C631" s="4">
        <v>0</v>
      </c>
      <c r="D631" s="4">
        <v>42983.458500000001</v>
      </c>
    </row>
    <row r="632" spans="1:4">
      <c r="A632" s="3">
        <v>53</v>
      </c>
      <c r="B632" s="3">
        <v>36.1</v>
      </c>
      <c r="C632" s="3">
        <v>1</v>
      </c>
      <c r="D632" s="3">
        <v>10085.846</v>
      </c>
    </row>
    <row r="633" spans="1:4">
      <c r="A633" s="4">
        <v>24</v>
      </c>
      <c r="B633" s="4">
        <v>29.3</v>
      </c>
      <c r="C633" s="4">
        <v>0</v>
      </c>
      <c r="D633" s="4">
        <v>1977.8150000000001</v>
      </c>
    </row>
    <row r="634" spans="1:4">
      <c r="A634" s="3">
        <v>29</v>
      </c>
      <c r="B634" s="3">
        <v>35.53</v>
      </c>
      <c r="C634" s="3">
        <v>0</v>
      </c>
      <c r="D634" s="3">
        <v>3366.6696999999999</v>
      </c>
    </row>
    <row r="635" spans="1:4">
      <c r="A635" s="4">
        <v>40</v>
      </c>
      <c r="B635" s="4">
        <v>22.704999999999998</v>
      </c>
      <c r="C635" s="4">
        <v>2</v>
      </c>
      <c r="D635" s="4">
        <v>7173.35995</v>
      </c>
    </row>
    <row r="636" spans="1:4">
      <c r="A636" s="3">
        <v>51</v>
      </c>
      <c r="B636" s="3">
        <v>39.700000000000003</v>
      </c>
      <c r="C636" s="3">
        <v>1</v>
      </c>
      <c r="D636" s="3">
        <v>9391.3459999999995</v>
      </c>
    </row>
    <row r="637" spans="1:4">
      <c r="A637" s="4">
        <v>64</v>
      </c>
      <c r="B637" s="4">
        <v>38.19</v>
      </c>
      <c r="C637" s="4">
        <v>0</v>
      </c>
      <c r="D637" s="4">
        <v>14410.9321</v>
      </c>
    </row>
    <row r="638" spans="1:4">
      <c r="A638" s="3">
        <v>19</v>
      </c>
      <c r="B638" s="3">
        <v>24.51</v>
      </c>
      <c r="C638" s="3">
        <v>1</v>
      </c>
      <c r="D638" s="3">
        <v>2709.1118999999999</v>
      </c>
    </row>
    <row r="639" spans="1:4">
      <c r="A639" s="4">
        <v>35</v>
      </c>
      <c r="B639" s="4">
        <v>38.094999999999999</v>
      </c>
      <c r="C639" s="4">
        <v>2</v>
      </c>
      <c r="D639" s="4">
        <v>24915.046259999999</v>
      </c>
    </row>
    <row r="640" spans="1:4">
      <c r="A640" s="3">
        <v>39</v>
      </c>
      <c r="B640" s="3">
        <v>26.41</v>
      </c>
      <c r="C640" s="3">
        <v>0</v>
      </c>
      <c r="D640" s="3">
        <v>20149.322899999999</v>
      </c>
    </row>
    <row r="641" spans="1:4">
      <c r="A641" s="4">
        <v>56</v>
      </c>
      <c r="B641" s="4">
        <v>33.659999999999997</v>
      </c>
      <c r="C641" s="4">
        <v>4</v>
      </c>
      <c r="D641" s="4">
        <v>12949.1554</v>
      </c>
    </row>
    <row r="642" spans="1:4">
      <c r="A642" s="3">
        <v>33</v>
      </c>
      <c r="B642" s="3">
        <v>42.4</v>
      </c>
      <c r="C642" s="3">
        <v>5</v>
      </c>
      <c r="D642" s="3">
        <v>6666.2430000000004</v>
      </c>
    </row>
    <row r="643" spans="1:4">
      <c r="A643" s="4">
        <v>42</v>
      </c>
      <c r="B643" s="4">
        <v>28.31</v>
      </c>
      <c r="C643" s="4">
        <v>3</v>
      </c>
      <c r="D643" s="4">
        <v>32787.458590000002</v>
      </c>
    </row>
    <row r="644" spans="1:4">
      <c r="A644" s="3">
        <v>61</v>
      </c>
      <c r="B644" s="3">
        <v>33.914999999999999</v>
      </c>
      <c r="C644" s="3">
        <v>0</v>
      </c>
      <c r="D644" s="3">
        <v>13143.86485</v>
      </c>
    </row>
    <row r="645" spans="1:4">
      <c r="A645" s="4">
        <v>23</v>
      </c>
      <c r="B645" s="4">
        <v>34.96</v>
      </c>
      <c r="C645" s="4">
        <v>3</v>
      </c>
      <c r="D645" s="4">
        <v>4466.6214</v>
      </c>
    </row>
    <row r="646" spans="1:4">
      <c r="A646" s="3">
        <v>43</v>
      </c>
      <c r="B646" s="3">
        <v>35.31</v>
      </c>
      <c r="C646" s="3">
        <v>2</v>
      </c>
      <c r="D646" s="3">
        <v>18806.145469999999</v>
      </c>
    </row>
    <row r="647" spans="1:4">
      <c r="A647" s="4">
        <v>48</v>
      </c>
      <c r="B647" s="4">
        <v>30.78</v>
      </c>
      <c r="C647" s="4">
        <v>3</v>
      </c>
      <c r="D647" s="4">
        <v>10141.136200000001</v>
      </c>
    </row>
    <row r="648" spans="1:4">
      <c r="A648" s="3">
        <v>39</v>
      </c>
      <c r="B648" s="3">
        <v>26.22</v>
      </c>
      <c r="C648" s="3">
        <v>1</v>
      </c>
      <c r="D648" s="3">
        <v>6123.5688</v>
      </c>
    </row>
    <row r="649" spans="1:4">
      <c r="A649" s="4">
        <v>40</v>
      </c>
      <c r="B649" s="4">
        <v>23.37</v>
      </c>
      <c r="C649" s="4">
        <v>3</v>
      </c>
      <c r="D649" s="4">
        <v>8252.2842999999993</v>
      </c>
    </row>
    <row r="650" spans="1:4">
      <c r="A650" s="3">
        <v>18</v>
      </c>
      <c r="B650" s="3">
        <v>28.5</v>
      </c>
      <c r="C650" s="3">
        <v>0</v>
      </c>
      <c r="D650" s="3">
        <v>1712.2270000000001</v>
      </c>
    </row>
    <row r="651" spans="1:4">
      <c r="A651" s="4">
        <v>58</v>
      </c>
      <c r="B651" s="4">
        <v>32.965000000000003</v>
      </c>
      <c r="C651" s="4">
        <v>0</v>
      </c>
      <c r="D651" s="4">
        <v>12430.95335</v>
      </c>
    </row>
    <row r="652" spans="1:4">
      <c r="A652" s="3">
        <v>49</v>
      </c>
      <c r="B652" s="3">
        <v>42.68</v>
      </c>
      <c r="C652" s="3">
        <v>2</v>
      </c>
      <c r="D652" s="3">
        <v>9800.8881999999994</v>
      </c>
    </row>
    <row r="653" spans="1:4">
      <c r="A653" s="4">
        <v>53</v>
      </c>
      <c r="B653" s="4">
        <v>39.6</v>
      </c>
      <c r="C653" s="4">
        <v>1</v>
      </c>
      <c r="D653" s="4">
        <v>10579.710999999999</v>
      </c>
    </row>
    <row r="654" spans="1:4">
      <c r="A654" s="3">
        <v>48</v>
      </c>
      <c r="B654" s="3">
        <v>31.13</v>
      </c>
      <c r="C654" s="3">
        <v>0</v>
      </c>
      <c r="D654" s="3">
        <v>8280.6226999999999</v>
      </c>
    </row>
    <row r="655" spans="1:4">
      <c r="A655" s="4">
        <v>45</v>
      </c>
      <c r="B655" s="4">
        <v>36.299999999999997</v>
      </c>
      <c r="C655" s="4">
        <v>2</v>
      </c>
      <c r="D655" s="4">
        <v>8527.5319999999992</v>
      </c>
    </row>
    <row r="656" spans="1:4">
      <c r="A656" s="3">
        <v>59</v>
      </c>
      <c r="B656" s="3">
        <v>35.200000000000003</v>
      </c>
      <c r="C656" s="3">
        <v>0</v>
      </c>
      <c r="D656" s="3">
        <v>12244.531000000001</v>
      </c>
    </row>
    <row r="657" spans="1:4">
      <c r="A657" s="4">
        <v>52</v>
      </c>
      <c r="B657" s="4">
        <v>25.3</v>
      </c>
      <c r="C657" s="4">
        <v>2</v>
      </c>
      <c r="D657" s="4">
        <v>24667.419000000002</v>
      </c>
    </row>
    <row r="658" spans="1:4">
      <c r="A658" s="3">
        <v>26</v>
      </c>
      <c r="B658" s="3">
        <v>42.4</v>
      </c>
      <c r="C658" s="3">
        <v>1</v>
      </c>
      <c r="D658" s="3">
        <v>3410.3240000000001</v>
      </c>
    </row>
    <row r="659" spans="1:4">
      <c r="A659" s="4">
        <v>27</v>
      </c>
      <c r="B659" s="4">
        <v>33.155000000000001</v>
      </c>
      <c r="C659" s="4">
        <v>2</v>
      </c>
      <c r="D659" s="4">
        <v>4058.71245</v>
      </c>
    </row>
    <row r="660" spans="1:4">
      <c r="A660" s="3">
        <v>48</v>
      </c>
      <c r="B660" s="3">
        <v>35.909999999999997</v>
      </c>
      <c r="C660" s="3">
        <v>1</v>
      </c>
      <c r="D660" s="3">
        <v>26392.260289999998</v>
      </c>
    </row>
    <row r="661" spans="1:4">
      <c r="A661" s="4">
        <v>57</v>
      </c>
      <c r="B661" s="4">
        <v>28.785</v>
      </c>
      <c r="C661" s="4">
        <v>4</v>
      </c>
      <c r="D661" s="4">
        <v>14394.398150000001</v>
      </c>
    </row>
    <row r="662" spans="1:4">
      <c r="A662" s="3">
        <v>37</v>
      </c>
      <c r="B662" s="3">
        <v>46.53</v>
      </c>
      <c r="C662" s="3">
        <v>3</v>
      </c>
      <c r="D662" s="3">
        <v>6435.6237000000001</v>
      </c>
    </row>
    <row r="663" spans="1:4">
      <c r="A663" s="4">
        <v>57</v>
      </c>
      <c r="B663" s="4">
        <v>23.98</v>
      </c>
      <c r="C663" s="4">
        <v>1</v>
      </c>
      <c r="D663" s="4">
        <v>22192.437109999999</v>
      </c>
    </row>
    <row r="664" spans="1:4">
      <c r="A664" s="3">
        <v>32</v>
      </c>
      <c r="B664" s="3">
        <v>31.54</v>
      </c>
      <c r="C664" s="3">
        <v>1</v>
      </c>
      <c r="D664" s="3">
        <v>5148.5526</v>
      </c>
    </row>
    <row r="665" spans="1:4">
      <c r="A665" s="4">
        <v>18</v>
      </c>
      <c r="B665" s="4">
        <v>33.659999999999997</v>
      </c>
      <c r="C665" s="4">
        <v>0</v>
      </c>
      <c r="D665" s="4">
        <v>1136.3994</v>
      </c>
    </row>
    <row r="666" spans="1:4">
      <c r="A666" s="3">
        <v>64</v>
      </c>
      <c r="B666" s="3">
        <v>22.99</v>
      </c>
      <c r="C666" s="3">
        <v>0</v>
      </c>
      <c r="D666" s="3">
        <v>27037.914100000002</v>
      </c>
    </row>
    <row r="667" spans="1:4">
      <c r="A667" s="4">
        <v>43</v>
      </c>
      <c r="B667" s="4">
        <v>38.06</v>
      </c>
      <c r="C667" s="4">
        <v>2</v>
      </c>
      <c r="D667" s="4">
        <v>42560.430399999997</v>
      </c>
    </row>
    <row r="668" spans="1:4">
      <c r="A668" s="3">
        <v>49</v>
      </c>
      <c r="B668" s="3">
        <v>28.7</v>
      </c>
      <c r="C668" s="3">
        <v>1</v>
      </c>
      <c r="D668" s="3">
        <v>8703.4560000000001</v>
      </c>
    </row>
    <row r="669" spans="1:4">
      <c r="A669" s="4">
        <v>40</v>
      </c>
      <c r="B669" s="4">
        <v>32.774999999999999</v>
      </c>
      <c r="C669" s="4">
        <v>2</v>
      </c>
      <c r="D669" s="4">
        <v>40003.332249999999</v>
      </c>
    </row>
    <row r="670" spans="1:4">
      <c r="A670" s="3">
        <v>62</v>
      </c>
      <c r="B670" s="3">
        <v>32.015000000000001</v>
      </c>
      <c r="C670" s="3">
        <v>0</v>
      </c>
      <c r="D670" s="3">
        <v>45710.207849999999</v>
      </c>
    </row>
    <row r="671" spans="1:4">
      <c r="A671" s="4">
        <v>40</v>
      </c>
      <c r="B671" s="4">
        <v>29.81</v>
      </c>
      <c r="C671" s="4">
        <v>1</v>
      </c>
      <c r="D671" s="4">
        <v>6500.2358999999997</v>
      </c>
    </row>
    <row r="672" spans="1:4">
      <c r="A672" s="3">
        <v>30</v>
      </c>
      <c r="B672" s="3">
        <v>31.57</v>
      </c>
      <c r="C672" s="3">
        <v>3</v>
      </c>
      <c r="D672" s="3">
        <v>4837.5823</v>
      </c>
    </row>
    <row r="673" spans="1:4">
      <c r="A673" s="4">
        <v>29</v>
      </c>
      <c r="B673" s="4">
        <v>31.16</v>
      </c>
      <c r="C673" s="4">
        <v>0</v>
      </c>
      <c r="D673" s="4">
        <v>3943.5954000000002</v>
      </c>
    </row>
    <row r="674" spans="1:4">
      <c r="A674" s="3">
        <v>36</v>
      </c>
      <c r="B674" s="3">
        <v>29.7</v>
      </c>
      <c r="C674" s="3">
        <v>0</v>
      </c>
      <c r="D674" s="3">
        <v>4399.7309999999998</v>
      </c>
    </row>
    <row r="675" spans="1:4">
      <c r="A675" s="4">
        <v>41</v>
      </c>
      <c r="B675" s="4">
        <v>31.02</v>
      </c>
      <c r="C675" s="4">
        <v>0</v>
      </c>
      <c r="D675" s="4">
        <v>6185.3208000000004</v>
      </c>
    </row>
    <row r="676" spans="1:4">
      <c r="A676" s="3">
        <v>44</v>
      </c>
      <c r="B676" s="3">
        <v>43.89</v>
      </c>
      <c r="C676" s="3">
        <v>2</v>
      </c>
      <c r="D676" s="3">
        <v>46200.985099999998</v>
      </c>
    </row>
    <row r="677" spans="1:4">
      <c r="A677" s="4">
        <v>45</v>
      </c>
      <c r="B677" s="4">
        <v>21.375</v>
      </c>
      <c r="C677" s="4">
        <v>0</v>
      </c>
      <c r="D677" s="4">
        <v>7222.7862500000001</v>
      </c>
    </row>
    <row r="678" spans="1:4">
      <c r="A678" s="3">
        <v>55</v>
      </c>
      <c r="B678" s="3">
        <v>40.81</v>
      </c>
      <c r="C678" s="3">
        <v>3</v>
      </c>
      <c r="D678" s="3">
        <v>12485.8009</v>
      </c>
    </row>
    <row r="679" spans="1:4">
      <c r="A679" s="4">
        <v>60</v>
      </c>
      <c r="B679" s="4">
        <v>31.35</v>
      </c>
      <c r="C679" s="4">
        <v>3</v>
      </c>
      <c r="D679" s="4">
        <v>46130.5265</v>
      </c>
    </row>
    <row r="680" spans="1:4">
      <c r="A680" s="3">
        <v>56</v>
      </c>
      <c r="B680" s="3">
        <v>36.1</v>
      </c>
      <c r="C680" s="3">
        <v>3</v>
      </c>
      <c r="D680" s="3">
        <v>12363.547</v>
      </c>
    </row>
    <row r="681" spans="1:4">
      <c r="A681" s="4">
        <v>49</v>
      </c>
      <c r="B681" s="4">
        <v>23.18</v>
      </c>
      <c r="C681" s="4">
        <v>2</v>
      </c>
      <c r="D681" s="4">
        <v>10156.7832</v>
      </c>
    </row>
    <row r="682" spans="1:4">
      <c r="A682" s="3">
        <v>21</v>
      </c>
      <c r="B682" s="3">
        <v>17.399999999999999</v>
      </c>
      <c r="C682" s="3">
        <v>1</v>
      </c>
      <c r="D682" s="3">
        <v>2585.2689999999998</v>
      </c>
    </row>
    <row r="683" spans="1:4">
      <c r="A683" s="4">
        <v>19</v>
      </c>
      <c r="B683" s="4">
        <v>20.3</v>
      </c>
      <c r="C683" s="4">
        <v>0</v>
      </c>
      <c r="D683" s="4">
        <v>1242.26</v>
      </c>
    </row>
    <row r="684" spans="1:4">
      <c r="A684" s="3">
        <v>39</v>
      </c>
      <c r="B684" s="3">
        <v>35.299999999999997</v>
      </c>
      <c r="C684" s="3">
        <v>2</v>
      </c>
      <c r="D684" s="3">
        <v>40103.89</v>
      </c>
    </row>
    <row r="685" spans="1:4">
      <c r="A685" s="4">
        <v>53</v>
      </c>
      <c r="B685" s="4">
        <v>24.32</v>
      </c>
      <c r="C685" s="4">
        <v>0</v>
      </c>
      <c r="D685" s="4">
        <v>9863.4717999999993</v>
      </c>
    </row>
    <row r="686" spans="1:4">
      <c r="A686" s="3">
        <v>33</v>
      </c>
      <c r="B686" s="3">
        <v>18.5</v>
      </c>
      <c r="C686" s="3">
        <v>1</v>
      </c>
      <c r="D686" s="3">
        <v>4766.0219999999999</v>
      </c>
    </row>
    <row r="687" spans="1:4">
      <c r="A687" s="4">
        <v>53</v>
      </c>
      <c r="B687" s="4">
        <v>26.41</v>
      </c>
      <c r="C687" s="4">
        <v>2</v>
      </c>
      <c r="D687" s="4">
        <v>11244.376899999999</v>
      </c>
    </row>
    <row r="688" spans="1:4">
      <c r="A688" s="3">
        <v>42</v>
      </c>
      <c r="B688" s="3">
        <v>26.125</v>
      </c>
      <c r="C688" s="3">
        <v>2</v>
      </c>
      <c r="D688" s="3">
        <v>7729.6457499999997</v>
      </c>
    </row>
    <row r="689" spans="1:4">
      <c r="A689" s="4">
        <v>40</v>
      </c>
      <c r="B689" s="4">
        <v>41.69</v>
      </c>
      <c r="C689" s="4">
        <v>0</v>
      </c>
      <c r="D689" s="4">
        <v>5438.7491</v>
      </c>
    </row>
    <row r="690" spans="1:4">
      <c r="A690" s="3">
        <v>47</v>
      </c>
      <c r="B690" s="3">
        <v>24.1</v>
      </c>
      <c r="C690" s="3">
        <v>1</v>
      </c>
      <c r="D690" s="3">
        <v>26236.579969999999</v>
      </c>
    </row>
    <row r="691" spans="1:4">
      <c r="A691" s="4">
        <v>27</v>
      </c>
      <c r="B691" s="4">
        <v>31.13</v>
      </c>
      <c r="C691" s="4">
        <v>1</v>
      </c>
      <c r="D691" s="4">
        <v>34806.467700000001</v>
      </c>
    </row>
    <row r="692" spans="1:4">
      <c r="A692" s="3">
        <v>21</v>
      </c>
      <c r="B692" s="3">
        <v>27.36</v>
      </c>
      <c r="C692" s="3">
        <v>0</v>
      </c>
      <c r="D692" s="3">
        <v>2104.1134000000002</v>
      </c>
    </row>
    <row r="693" spans="1:4">
      <c r="A693" s="4">
        <v>47</v>
      </c>
      <c r="B693" s="4">
        <v>36.200000000000003</v>
      </c>
      <c r="C693" s="4">
        <v>1</v>
      </c>
      <c r="D693" s="4">
        <v>8068.1850000000004</v>
      </c>
    </row>
    <row r="694" spans="1:4">
      <c r="A694" s="3">
        <v>20</v>
      </c>
      <c r="B694" s="3">
        <v>32.395000000000003</v>
      </c>
      <c r="C694" s="3">
        <v>1</v>
      </c>
      <c r="D694" s="3">
        <v>2362.2290499999999</v>
      </c>
    </row>
    <row r="695" spans="1:4">
      <c r="A695" s="4">
        <v>24</v>
      </c>
      <c r="B695" s="4">
        <v>23.655000000000001</v>
      </c>
      <c r="C695" s="4">
        <v>0</v>
      </c>
      <c r="D695" s="4">
        <v>2352.9684499999998</v>
      </c>
    </row>
    <row r="696" spans="1:4">
      <c r="A696" s="3">
        <v>27</v>
      </c>
      <c r="B696" s="3">
        <v>34.799999999999997</v>
      </c>
      <c r="C696" s="3">
        <v>1</v>
      </c>
      <c r="D696" s="3">
        <v>3577.9989999999998</v>
      </c>
    </row>
    <row r="697" spans="1:4">
      <c r="A697" s="4">
        <v>26</v>
      </c>
      <c r="B697" s="4">
        <v>40.185000000000002</v>
      </c>
      <c r="C697" s="4">
        <v>0</v>
      </c>
      <c r="D697" s="4">
        <v>3201.2451500000002</v>
      </c>
    </row>
    <row r="698" spans="1:4">
      <c r="A698" s="3">
        <v>53</v>
      </c>
      <c r="B698" s="3">
        <v>32.299999999999997</v>
      </c>
      <c r="C698" s="3">
        <v>2</v>
      </c>
      <c r="D698" s="3">
        <v>29186.482360000002</v>
      </c>
    </row>
    <row r="699" spans="1:4">
      <c r="A699" s="4">
        <v>41</v>
      </c>
      <c r="B699" s="4">
        <v>35.75</v>
      </c>
      <c r="C699" s="4">
        <v>1</v>
      </c>
      <c r="D699" s="4">
        <v>40273.645499999999</v>
      </c>
    </row>
    <row r="700" spans="1:4">
      <c r="A700" s="3">
        <v>56</v>
      </c>
      <c r="B700" s="3">
        <v>33.725000000000001</v>
      </c>
      <c r="C700" s="3">
        <v>0</v>
      </c>
      <c r="D700" s="3">
        <v>10976.24575</v>
      </c>
    </row>
    <row r="701" spans="1:4">
      <c r="A701" s="4">
        <v>23</v>
      </c>
      <c r="B701" s="4">
        <v>39.270000000000003</v>
      </c>
      <c r="C701" s="4">
        <v>2</v>
      </c>
      <c r="D701" s="4">
        <v>3500.6122999999998</v>
      </c>
    </row>
    <row r="702" spans="1:4">
      <c r="A702" s="3">
        <v>21</v>
      </c>
      <c r="B702" s="3">
        <v>34.869999999999997</v>
      </c>
      <c r="C702" s="3">
        <v>0</v>
      </c>
      <c r="D702" s="3">
        <v>2020.5523000000001</v>
      </c>
    </row>
    <row r="703" spans="1:4">
      <c r="A703" s="4">
        <v>50</v>
      </c>
      <c r="B703" s="4">
        <v>44.744999999999997</v>
      </c>
      <c r="C703" s="4">
        <v>0</v>
      </c>
      <c r="D703" s="4">
        <v>9541.6955500000004</v>
      </c>
    </row>
    <row r="704" spans="1:4">
      <c r="A704" s="3">
        <v>53</v>
      </c>
      <c r="B704" s="3">
        <v>41.47</v>
      </c>
      <c r="C704" s="3">
        <v>0</v>
      </c>
      <c r="D704" s="3">
        <v>9504.3102999999992</v>
      </c>
    </row>
    <row r="705" spans="1:4">
      <c r="A705" s="4">
        <v>34</v>
      </c>
      <c r="B705" s="4">
        <v>26.41</v>
      </c>
      <c r="C705" s="4">
        <v>1</v>
      </c>
      <c r="D705" s="4">
        <v>5385.3379000000004</v>
      </c>
    </row>
    <row r="706" spans="1:4">
      <c r="A706" s="3">
        <v>47</v>
      </c>
      <c r="B706" s="3">
        <v>29.545000000000002</v>
      </c>
      <c r="C706" s="3">
        <v>1</v>
      </c>
      <c r="D706" s="3">
        <v>8930.9345499999999</v>
      </c>
    </row>
    <row r="707" spans="1:4">
      <c r="A707" s="4">
        <v>33</v>
      </c>
      <c r="B707" s="4">
        <v>32.9</v>
      </c>
      <c r="C707" s="4">
        <v>2</v>
      </c>
      <c r="D707" s="4">
        <v>5375.0379999999996</v>
      </c>
    </row>
    <row r="708" spans="1:4">
      <c r="A708" s="3">
        <v>51</v>
      </c>
      <c r="B708" s="3">
        <v>38.06</v>
      </c>
      <c r="C708" s="3">
        <v>0</v>
      </c>
      <c r="D708" s="3">
        <v>44400.4064</v>
      </c>
    </row>
    <row r="709" spans="1:4">
      <c r="A709" s="4">
        <v>49</v>
      </c>
      <c r="B709" s="4">
        <v>28.69</v>
      </c>
      <c r="C709" s="4">
        <v>3</v>
      </c>
      <c r="D709" s="4">
        <v>10264.4421</v>
      </c>
    </row>
    <row r="710" spans="1:4">
      <c r="A710" s="3">
        <v>31</v>
      </c>
      <c r="B710" s="3">
        <v>30.495000000000001</v>
      </c>
      <c r="C710" s="3">
        <v>3</v>
      </c>
      <c r="D710" s="3">
        <v>6113.2310500000003</v>
      </c>
    </row>
    <row r="711" spans="1:4">
      <c r="A711" s="4">
        <v>36</v>
      </c>
      <c r="B711" s="4">
        <v>27.74</v>
      </c>
      <c r="C711" s="4">
        <v>0</v>
      </c>
      <c r="D711" s="4">
        <v>5469.0065999999997</v>
      </c>
    </row>
    <row r="712" spans="1:4">
      <c r="A712" s="3">
        <v>18</v>
      </c>
      <c r="B712" s="3">
        <v>35.200000000000003</v>
      </c>
      <c r="C712" s="3">
        <v>1</v>
      </c>
      <c r="D712" s="3">
        <v>1727.54</v>
      </c>
    </row>
    <row r="713" spans="1:4">
      <c r="A713" s="4">
        <v>50</v>
      </c>
      <c r="B713" s="4">
        <v>23.54</v>
      </c>
      <c r="C713" s="4">
        <v>2</v>
      </c>
      <c r="D713" s="4">
        <v>10107.220600000001</v>
      </c>
    </row>
    <row r="714" spans="1:4">
      <c r="A714" s="3">
        <v>43</v>
      </c>
      <c r="B714" s="3">
        <v>30.684999999999999</v>
      </c>
      <c r="C714" s="3">
        <v>2</v>
      </c>
      <c r="D714" s="3">
        <v>8310.8391499999998</v>
      </c>
    </row>
    <row r="715" spans="1:4">
      <c r="A715" s="4">
        <v>20</v>
      </c>
      <c r="B715" s="4">
        <v>40.47</v>
      </c>
      <c r="C715" s="4">
        <v>0</v>
      </c>
      <c r="D715" s="4">
        <v>1984.4532999999999</v>
      </c>
    </row>
    <row r="716" spans="1:4">
      <c r="A716" s="3">
        <v>24</v>
      </c>
      <c r="B716" s="3">
        <v>22.6</v>
      </c>
      <c r="C716" s="3">
        <v>0</v>
      </c>
      <c r="D716" s="3">
        <v>2457.502</v>
      </c>
    </row>
    <row r="717" spans="1:4">
      <c r="A717" s="4">
        <v>60</v>
      </c>
      <c r="B717" s="4">
        <v>28.9</v>
      </c>
      <c r="C717" s="4">
        <v>0</v>
      </c>
      <c r="D717" s="4">
        <v>12146.971</v>
      </c>
    </row>
    <row r="718" spans="1:4">
      <c r="A718" s="3">
        <v>49</v>
      </c>
      <c r="B718" s="3">
        <v>22.61</v>
      </c>
      <c r="C718" s="3">
        <v>1</v>
      </c>
      <c r="D718" s="3">
        <v>9566.9909000000007</v>
      </c>
    </row>
    <row r="719" spans="1:4">
      <c r="A719" s="4">
        <v>60</v>
      </c>
      <c r="B719" s="4">
        <v>24.32</v>
      </c>
      <c r="C719" s="4">
        <v>1</v>
      </c>
      <c r="D719" s="4">
        <v>13112.604799999999</v>
      </c>
    </row>
    <row r="720" spans="1:4">
      <c r="A720" s="3">
        <v>51</v>
      </c>
      <c r="B720" s="3">
        <v>36.67</v>
      </c>
      <c r="C720" s="3">
        <v>2</v>
      </c>
      <c r="D720" s="3">
        <v>10848.1343</v>
      </c>
    </row>
    <row r="721" spans="1:4">
      <c r="A721" s="4">
        <v>58</v>
      </c>
      <c r="B721" s="4">
        <v>33.44</v>
      </c>
      <c r="C721" s="4">
        <v>0</v>
      </c>
      <c r="D721" s="4">
        <v>12231.613600000001</v>
      </c>
    </row>
    <row r="722" spans="1:4">
      <c r="A722" s="3">
        <v>51</v>
      </c>
      <c r="B722" s="3">
        <v>40.659999999999997</v>
      </c>
      <c r="C722" s="3">
        <v>0</v>
      </c>
      <c r="D722" s="3">
        <v>9875.6803999999993</v>
      </c>
    </row>
    <row r="723" spans="1:4">
      <c r="A723" s="4">
        <v>53</v>
      </c>
      <c r="B723" s="4">
        <v>36.6</v>
      </c>
      <c r="C723" s="4">
        <v>3</v>
      </c>
      <c r="D723" s="4">
        <v>11264.540999999999</v>
      </c>
    </row>
    <row r="724" spans="1:4">
      <c r="A724" s="3">
        <v>62</v>
      </c>
      <c r="B724" s="3">
        <v>37.4</v>
      </c>
      <c r="C724" s="3">
        <v>0</v>
      </c>
      <c r="D724" s="3">
        <v>12979.358</v>
      </c>
    </row>
    <row r="725" spans="1:4">
      <c r="A725" s="4">
        <v>19</v>
      </c>
      <c r="B725" s="4">
        <v>35.4</v>
      </c>
      <c r="C725" s="4">
        <v>0</v>
      </c>
      <c r="D725" s="4">
        <v>1263.249</v>
      </c>
    </row>
    <row r="726" spans="1:4">
      <c r="A726" s="3">
        <v>50</v>
      </c>
      <c r="B726" s="3">
        <v>27.074999999999999</v>
      </c>
      <c r="C726" s="3">
        <v>1</v>
      </c>
      <c r="D726" s="3">
        <v>10106.134249999999</v>
      </c>
    </row>
    <row r="727" spans="1:4">
      <c r="A727" s="4">
        <v>30</v>
      </c>
      <c r="B727" s="4">
        <v>39.049999999999997</v>
      </c>
      <c r="C727" s="4">
        <v>3</v>
      </c>
      <c r="D727" s="4">
        <v>40932.429499999998</v>
      </c>
    </row>
    <row r="728" spans="1:4">
      <c r="A728" s="3">
        <v>41</v>
      </c>
      <c r="B728" s="3">
        <v>28.405000000000001</v>
      </c>
      <c r="C728" s="3">
        <v>1</v>
      </c>
      <c r="D728" s="3">
        <v>6664.68595</v>
      </c>
    </row>
    <row r="729" spans="1:4">
      <c r="A729" s="4">
        <v>29</v>
      </c>
      <c r="B729" s="4">
        <v>21.754999999999999</v>
      </c>
      <c r="C729" s="4">
        <v>1</v>
      </c>
      <c r="D729" s="4">
        <v>16657.71745</v>
      </c>
    </row>
    <row r="730" spans="1:4">
      <c r="A730" s="3">
        <v>18</v>
      </c>
      <c r="B730" s="3">
        <v>40.28</v>
      </c>
      <c r="C730" s="3">
        <v>0</v>
      </c>
      <c r="D730" s="3">
        <v>2217.6012000000001</v>
      </c>
    </row>
    <row r="731" spans="1:4">
      <c r="A731" s="4">
        <v>41</v>
      </c>
      <c r="B731" s="4">
        <v>36.08</v>
      </c>
      <c r="C731" s="4">
        <v>1</v>
      </c>
      <c r="D731" s="4">
        <v>6781.3541999999998</v>
      </c>
    </row>
    <row r="732" spans="1:4">
      <c r="A732" s="3">
        <v>35</v>
      </c>
      <c r="B732" s="3">
        <v>24.42</v>
      </c>
      <c r="C732" s="3">
        <v>3</v>
      </c>
      <c r="D732" s="3">
        <v>19361.998800000001</v>
      </c>
    </row>
    <row r="733" spans="1:4">
      <c r="A733" s="4">
        <v>53</v>
      </c>
      <c r="B733" s="4">
        <v>21.4</v>
      </c>
      <c r="C733" s="4">
        <v>1</v>
      </c>
      <c r="D733" s="4">
        <v>10065.413</v>
      </c>
    </row>
    <row r="734" spans="1:4">
      <c r="A734" s="3">
        <v>24</v>
      </c>
      <c r="B734" s="3">
        <v>30.1</v>
      </c>
      <c r="C734" s="3">
        <v>3</v>
      </c>
      <c r="D734" s="3">
        <v>4234.9269999999997</v>
      </c>
    </row>
    <row r="735" spans="1:4">
      <c r="A735" s="4">
        <v>48</v>
      </c>
      <c r="B735" s="4">
        <v>27.265000000000001</v>
      </c>
      <c r="C735" s="4">
        <v>1</v>
      </c>
      <c r="D735" s="4">
        <v>9447.2503500000003</v>
      </c>
    </row>
    <row r="736" spans="1:4">
      <c r="A736" s="3">
        <v>59</v>
      </c>
      <c r="B736" s="3">
        <v>32.1</v>
      </c>
      <c r="C736" s="3">
        <v>3</v>
      </c>
      <c r="D736" s="3">
        <v>14007.222</v>
      </c>
    </row>
    <row r="737" spans="1:4">
      <c r="A737" s="4">
        <v>49</v>
      </c>
      <c r="B737" s="4">
        <v>34.770000000000003</v>
      </c>
      <c r="C737" s="4">
        <v>1</v>
      </c>
      <c r="D737" s="4">
        <v>9583.8932999999997</v>
      </c>
    </row>
    <row r="738" spans="1:4">
      <c r="A738" s="3">
        <v>37</v>
      </c>
      <c r="B738" s="3">
        <v>38.39</v>
      </c>
      <c r="C738" s="3">
        <v>0</v>
      </c>
      <c r="D738" s="3">
        <v>40419.019099999998</v>
      </c>
    </row>
    <row r="739" spans="1:4">
      <c r="A739" s="4">
        <v>26</v>
      </c>
      <c r="B739" s="4">
        <v>23.7</v>
      </c>
      <c r="C739" s="4">
        <v>2</v>
      </c>
      <c r="D739" s="4">
        <v>3484.3310000000001</v>
      </c>
    </row>
    <row r="740" spans="1:4">
      <c r="A740" s="3">
        <v>23</v>
      </c>
      <c r="B740" s="3">
        <v>31.73</v>
      </c>
      <c r="C740" s="3">
        <v>3</v>
      </c>
      <c r="D740" s="3">
        <v>36189.101699999999</v>
      </c>
    </row>
    <row r="741" spans="1:4">
      <c r="A741" s="4">
        <v>29</v>
      </c>
      <c r="B741" s="4">
        <v>35.5</v>
      </c>
      <c r="C741" s="4">
        <v>2</v>
      </c>
      <c r="D741" s="4">
        <v>44585.455869999998</v>
      </c>
    </row>
    <row r="742" spans="1:4">
      <c r="A742" s="3">
        <v>45</v>
      </c>
      <c r="B742" s="3">
        <v>24.035</v>
      </c>
      <c r="C742" s="3">
        <v>2</v>
      </c>
      <c r="D742" s="3">
        <v>8604.4836500000001</v>
      </c>
    </row>
    <row r="743" spans="1:4">
      <c r="A743" s="4">
        <v>27</v>
      </c>
      <c r="B743" s="4">
        <v>29.15</v>
      </c>
      <c r="C743" s="4">
        <v>0</v>
      </c>
      <c r="D743" s="4">
        <v>18246.495500000001</v>
      </c>
    </row>
    <row r="744" spans="1:4">
      <c r="A744" s="3">
        <v>53</v>
      </c>
      <c r="B744" s="3">
        <v>34.104999999999997</v>
      </c>
      <c r="C744" s="3">
        <v>0</v>
      </c>
      <c r="D744" s="3">
        <v>43254.417950000003</v>
      </c>
    </row>
    <row r="745" spans="1:4">
      <c r="A745" s="4">
        <v>31</v>
      </c>
      <c r="B745" s="4">
        <v>26.62</v>
      </c>
      <c r="C745" s="4">
        <v>0</v>
      </c>
      <c r="D745" s="4">
        <v>3757.8447999999999</v>
      </c>
    </row>
    <row r="746" spans="1:4">
      <c r="A746" s="3">
        <v>50</v>
      </c>
      <c r="B746" s="3">
        <v>26.41</v>
      </c>
      <c r="C746" s="3">
        <v>0</v>
      </c>
      <c r="D746" s="3">
        <v>8827.2098999999998</v>
      </c>
    </row>
    <row r="747" spans="1:4">
      <c r="A747" s="4">
        <v>50</v>
      </c>
      <c r="B747" s="4">
        <v>30.114999999999998</v>
      </c>
      <c r="C747" s="4">
        <v>1</v>
      </c>
      <c r="D747" s="4">
        <v>9910.3598500000007</v>
      </c>
    </row>
    <row r="748" spans="1:4">
      <c r="A748" s="3">
        <v>34</v>
      </c>
      <c r="B748" s="3">
        <v>27</v>
      </c>
      <c r="C748" s="3">
        <v>2</v>
      </c>
      <c r="D748" s="3">
        <v>11737.848840000001</v>
      </c>
    </row>
    <row r="749" spans="1:4">
      <c r="A749" s="4">
        <v>19</v>
      </c>
      <c r="B749" s="4">
        <v>21.754999999999999</v>
      </c>
      <c r="C749" s="4">
        <v>0</v>
      </c>
      <c r="D749" s="4">
        <v>1627.2824499999999</v>
      </c>
    </row>
    <row r="750" spans="1:4">
      <c r="A750" s="3">
        <v>47</v>
      </c>
      <c r="B750" s="3">
        <v>36</v>
      </c>
      <c r="C750" s="3">
        <v>1</v>
      </c>
      <c r="D750" s="3">
        <v>8556.9069999999992</v>
      </c>
    </row>
    <row r="751" spans="1:4">
      <c r="A751" s="4">
        <v>28</v>
      </c>
      <c r="B751" s="4">
        <v>30.875</v>
      </c>
      <c r="C751" s="4">
        <v>0</v>
      </c>
      <c r="D751" s="4">
        <v>3062.5082499999999</v>
      </c>
    </row>
    <row r="752" spans="1:4">
      <c r="A752" s="3">
        <v>37</v>
      </c>
      <c r="B752" s="3">
        <v>26.4</v>
      </c>
      <c r="C752" s="3">
        <v>0</v>
      </c>
      <c r="D752" s="3">
        <v>19539.242999999999</v>
      </c>
    </row>
    <row r="753" spans="1:4">
      <c r="A753" s="4">
        <v>21</v>
      </c>
      <c r="B753" s="4">
        <v>28.975000000000001</v>
      </c>
      <c r="C753" s="4">
        <v>0</v>
      </c>
      <c r="D753" s="4">
        <v>1906.35825</v>
      </c>
    </row>
    <row r="754" spans="1:4">
      <c r="A754" s="3">
        <v>64</v>
      </c>
      <c r="B754" s="3">
        <v>37.905000000000001</v>
      </c>
      <c r="C754" s="3">
        <v>0</v>
      </c>
      <c r="D754" s="3">
        <v>14210.53595</v>
      </c>
    </row>
    <row r="755" spans="1:4">
      <c r="A755" s="4">
        <v>58</v>
      </c>
      <c r="B755" s="4">
        <v>22.77</v>
      </c>
      <c r="C755" s="4">
        <v>0</v>
      </c>
      <c r="D755" s="4">
        <v>11833.782300000001</v>
      </c>
    </row>
    <row r="756" spans="1:4">
      <c r="A756" s="3">
        <v>24</v>
      </c>
      <c r="B756" s="3">
        <v>33.630000000000003</v>
      </c>
      <c r="C756" s="3">
        <v>4</v>
      </c>
      <c r="D756" s="3">
        <v>17128.426080000001</v>
      </c>
    </row>
    <row r="757" spans="1:4">
      <c r="A757" s="4">
        <v>31</v>
      </c>
      <c r="B757" s="4">
        <v>27.645</v>
      </c>
      <c r="C757" s="4">
        <v>2</v>
      </c>
      <c r="D757" s="4">
        <v>5031.26955</v>
      </c>
    </row>
    <row r="758" spans="1:4">
      <c r="A758" s="3">
        <v>39</v>
      </c>
      <c r="B758" s="3">
        <v>22.8</v>
      </c>
      <c r="C758" s="3">
        <v>3</v>
      </c>
      <c r="D758" s="3">
        <v>7985.8149999999996</v>
      </c>
    </row>
    <row r="759" spans="1:4">
      <c r="A759" s="4">
        <v>47</v>
      </c>
      <c r="B759" s="4">
        <v>27.83</v>
      </c>
      <c r="C759" s="4">
        <v>0</v>
      </c>
      <c r="D759" s="4">
        <v>23065.420699999999</v>
      </c>
    </row>
    <row r="760" spans="1:4">
      <c r="A760" s="3">
        <v>30</v>
      </c>
      <c r="B760" s="3">
        <v>37.43</v>
      </c>
      <c r="C760" s="3">
        <v>3</v>
      </c>
      <c r="D760" s="3">
        <v>5428.7277000000004</v>
      </c>
    </row>
    <row r="761" spans="1:4">
      <c r="A761" s="4">
        <v>18</v>
      </c>
      <c r="B761" s="4">
        <v>38.17</v>
      </c>
      <c r="C761" s="4">
        <v>0</v>
      </c>
      <c r="D761" s="4">
        <v>36307.798300000002</v>
      </c>
    </row>
    <row r="762" spans="1:4">
      <c r="A762" s="3">
        <v>22</v>
      </c>
      <c r="B762" s="3">
        <v>34.58</v>
      </c>
      <c r="C762" s="3">
        <v>2</v>
      </c>
      <c r="D762" s="3">
        <v>3925.7582000000002</v>
      </c>
    </row>
    <row r="763" spans="1:4">
      <c r="A763" s="4">
        <v>23</v>
      </c>
      <c r="B763" s="4">
        <v>35.200000000000003</v>
      </c>
      <c r="C763" s="4">
        <v>1</v>
      </c>
      <c r="D763" s="4">
        <v>2416.9549999999999</v>
      </c>
    </row>
    <row r="764" spans="1:4">
      <c r="A764" s="3">
        <v>33</v>
      </c>
      <c r="B764" s="3">
        <v>27.1</v>
      </c>
      <c r="C764" s="3">
        <v>1</v>
      </c>
      <c r="D764" s="3">
        <v>19040.876</v>
      </c>
    </row>
    <row r="765" spans="1:4">
      <c r="A765" s="4">
        <v>27</v>
      </c>
      <c r="B765" s="4">
        <v>26.03</v>
      </c>
      <c r="C765" s="4">
        <v>0</v>
      </c>
      <c r="D765" s="4">
        <v>3070.8087</v>
      </c>
    </row>
    <row r="766" spans="1:4">
      <c r="A766" s="3">
        <v>45</v>
      </c>
      <c r="B766" s="3">
        <v>25.175000000000001</v>
      </c>
      <c r="C766" s="3">
        <v>2</v>
      </c>
      <c r="D766" s="3">
        <v>9095.0682500000003</v>
      </c>
    </row>
    <row r="767" spans="1:4">
      <c r="A767" s="4">
        <v>57</v>
      </c>
      <c r="B767" s="4">
        <v>31.824999999999999</v>
      </c>
      <c r="C767" s="4">
        <v>0</v>
      </c>
      <c r="D767" s="4">
        <v>11842.623750000001</v>
      </c>
    </row>
    <row r="768" spans="1:4">
      <c r="A768" s="3">
        <v>47</v>
      </c>
      <c r="B768" s="3">
        <v>32.299999999999997</v>
      </c>
      <c r="C768" s="3">
        <v>1</v>
      </c>
      <c r="D768" s="3">
        <v>8062.7640000000001</v>
      </c>
    </row>
    <row r="769" spans="1:4">
      <c r="A769" s="4">
        <v>42</v>
      </c>
      <c r="B769" s="4">
        <v>29</v>
      </c>
      <c r="C769" s="4">
        <v>1</v>
      </c>
      <c r="D769" s="4">
        <v>7050.6419999999998</v>
      </c>
    </row>
    <row r="770" spans="1:4">
      <c r="A770" s="3">
        <v>64</v>
      </c>
      <c r="B770" s="3">
        <v>39.700000000000003</v>
      </c>
      <c r="C770" s="3">
        <v>0</v>
      </c>
      <c r="D770" s="3">
        <v>14319.031000000001</v>
      </c>
    </row>
    <row r="771" spans="1:4">
      <c r="A771" s="4">
        <v>38</v>
      </c>
      <c r="B771" s="4">
        <v>19.475000000000001</v>
      </c>
      <c r="C771" s="4">
        <v>2</v>
      </c>
      <c r="D771" s="4">
        <v>6933.2422500000002</v>
      </c>
    </row>
    <row r="772" spans="1:4">
      <c r="A772" s="3">
        <v>61</v>
      </c>
      <c r="B772" s="3">
        <v>36.1</v>
      </c>
      <c r="C772" s="3">
        <v>3</v>
      </c>
      <c r="D772" s="3">
        <v>27941.28758</v>
      </c>
    </row>
    <row r="773" spans="1:4">
      <c r="A773" s="4">
        <v>53</v>
      </c>
      <c r="B773" s="4">
        <v>26.7</v>
      </c>
      <c r="C773" s="4">
        <v>2</v>
      </c>
      <c r="D773" s="4">
        <v>11150.78</v>
      </c>
    </row>
    <row r="774" spans="1:4">
      <c r="A774" s="3">
        <v>44</v>
      </c>
      <c r="B774" s="3">
        <v>36.479999999999997</v>
      </c>
      <c r="C774" s="3">
        <v>0</v>
      </c>
      <c r="D774" s="3">
        <v>12797.20962</v>
      </c>
    </row>
    <row r="775" spans="1:4">
      <c r="A775" s="4">
        <v>19</v>
      </c>
      <c r="B775" s="4">
        <v>28.88</v>
      </c>
      <c r="C775" s="4">
        <v>0</v>
      </c>
      <c r="D775" s="4">
        <v>17748.5062</v>
      </c>
    </row>
    <row r="776" spans="1:4">
      <c r="A776" s="3">
        <v>41</v>
      </c>
      <c r="B776" s="3">
        <v>34.200000000000003</v>
      </c>
      <c r="C776" s="3">
        <v>2</v>
      </c>
      <c r="D776" s="3">
        <v>7261.741</v>
      </c>
    </row>
    <row r="777" spans="1:4">
      <c r="A777" s="4">
        <v>51</v>
      </c>
      <c r="B777" s="4">
        <v>33.33</v>
      </c>
      <c r="C777" s="4">
        <v>3</v>
      </c>
      <c r="D777" s="4">
        <v>10560.4917</v>
      </c>
    </row>
    <row r="778" spans="1:4">
      <c r="A778" s="3">
        <v>40</v>
      </c>
      <c r="B778" s="3">
        <v>32.299999999999997</v>
      </c>
      <c r="C778" s="3">
        <v>2</v>
      </c>
      <c r="D778" s="3">
        <v>6986.6970000000001</v>
      </c>
    </row>
    <row r="779" spans="1:4">
      <c r="A779" s="4">
        <v>45</v>
      </c>
      <c r="B779" s="4">
        <v>39.805</v>
      </c>
      <c r="C779" s="4">
        <v>0</v>
      </c>
      <c r="D779" s="4">
        <v>7448.4039499999999</v>
      </c>
    </row>
    <row r="780" spans="1:4">
      <c r="A780" s="3">
        <v>35</v>
      </c>
      <c r="B780" s="3">
        <v>34.32</v>
      </c>
      <c r="C780" s="3">
        <v>3</v>
      </c>
      <c r="D780" s="3">
        <v>5934.3797999999997</v>
      </c>
    </row>
    <row r="781" spans="1:4">
      <c r="A781" s="4">
        <v>53</v>
      </c>
      <c r="B781" s="4">
        <v>28.88</v>
      </c>
      <c r="C781" s="4">
        <v>0</v>
      </c>
      <c r="D781" s="4">
        <v>9869.8101999999999</v>
      </c>
    </row>
    <row r="782" spans="1:4">
      <c r="A782" s="3">
        <v>30</v>
      </c>
      <c r="B782" s="3">
        <v>24.4</v>
      </c>
      <c r="C782" s="3">
        <v>3</v>
      </c>
      <c r="D782" s="3">
        <v>18259.216</v>
      </c>
    </row>
    <row r="783" spans="1:4">
      <c r="A783" s="4">
        <v>18</v>
      </c>
      <c r="B783" s="4">
        <v>41.14</v>
      </c>
      <c r="C783" s="4">
        <v>0</v>
      </c>
      <c r="D783" s="4">
        <v>1146.7965999999999</v>
      </c>
    </row>
    <row r="784" spans="1:4">
      <c r="A784" s="3">
        <v>51</v>
      </c>
      <c r="B784" s="3">
        <v>35.97</v>
      </c>
      <c r="C784" s="3">
        <v>1</v>
      </c>
      <c r="D784" s="3">
        <v>9386.1612999999998</v>
      </c>
    </row>
    <row r="785" spans="1:4">
      <c r="A785" s="4">
        <v>50</v>
      </c>
      <c r="B785" s="4">
        <v>27.6</v>
      </c>
      <c r="C785" s="4">
        <v>1</v>
      </c>
      <c r="D785" s="4">
        <v>24520.263999999999</v>
      </c>
    </row>
    <row r="786" spans="1:4">
      <c r="A786" s="3">
        <v>31</v>
      </c>
      <c r="B786" s="3">
        <v>29.26</v>
      </c>
      <c r="C786" s="3">
        <v>1</v>
      </c>
      <c r="D786" s="3">
        <v>4350.5144</v>
      </c>
    </row>
    <row r="787" spans="1:4">
      <c r="A787" s="4">
        <v>35</v>
      </c>
      <c r="B787" s="4">
        <v>27.7</v>
      </c>
      <c r="C787" s="4">
        <v>3</v>
      </c>
      <c r="D787" s="4">
        <v>6414.1779999999999</v>
      </c>
    </row>
    <row r="788" spans="1:4">
      <c r="A788" s="3">
        <v>60</v>
      </c>
      <c r="B788" s="3">
        <v>36.954999999999998</v>
      </c>
      <c r="C788" s="3">
        <v>0</v>
      </c>
      <c r="D788" s="3">
        <v>12741.167450000001</v>
      </c>
    </row>
    <row r="789" spans="1:4">
      <c r="A789" s="4">
        <v>21</v>
      </c>
      <c r="B789" s="4">
        <v>36.86</v>
      </c>
      <c r="C789" s="4">
        <v>0</v>
      </c>
      <c r="D789" s="4">
        <v>1917.3184000000001</v>
      </c>
    </row>
    <row r="790" spans="1:4">
      <c r="A790" s="3">
        <v>29</v>
      </c>
      <c r="B790" s="3">
        <v>22.515000000000001</v>
      </c>
      <c r="C790" s="3">
        <v>3</v>
      </c>
      <c r="D790" s="3">
        <v>5209.5788499999999</v>
      </c>
    </row>
    <row r="791" spans="1:4">
      <c r="A791" s="4">
        <v>62</v>
      </c>
      <c r="B791" s="4">
        <v>29.92</v>
      </c>
      <c r="C791" s="4">
        <v>0</v>
      </c>
      <c r="D791" s="4">
        <v>13457.960800000001</v>
      </c>
    </row>
    <row r="792" spans="1:4">
      <c r="A792" s="3">
        <v>39</v>
      </c>
      <c r="B792" s="3">
        <v>41.8</v>
      </c>
      <c r="C792" s="3">
        <v>0</v>
      </c>
      <c r="D792" s="3">
        <v>5662.2250000000004</v>
      </c>
    </row>
    <row r="793" spans="1:4">
      <c r="A793" s="4">
        <v>19</v>
      </c>
      <c r="B793" s="4">
        <v>27.6</v>
      </c>
      <c r="C793" s="4">
        <v>0</v>
      </c>
      <c r="D793" s="4">
        <v>1252.4069999999999</v>
      </c>
    </row>
    <row r="794" spans="1:4">
      <c r="A794" s="3">
        <v>22</v>
      </c>
      <c r="B794" s="3">
        <v>23.18</v>
      </c>
      <c r="C794" s="3">
        <v>0</v>
      </c>
      <c r="D794" s="3">
        <v>2731.9122000000002</v>
      </c>
    </row>
    <row r="795" spans="1:4">
      <c r="A795" s="4">
        <v>53</v>
      </c>
      <c r="B795" s="4">
        <v>20.9</v>
      </c>
      <c r="C795" s="4">
        <v>0</v>
      </c>
      <c r="D795" s="4">
        <v>21195.817999999999</v>
      </c>
    </row>
    <row r="796" spans="1:4">
      <c r="A796" s="3">
        <v>39</v>
      </c>
      <c r="B796" s="3">
        <v>31.92</v>
      </c>
      <c r="C796" s="3">
        <v>2</v>
      </c>
      <c r="D796" s="3">
        <v>7209.4917999999998</v>
      </c>
    </row>
    <row r="797" spans="1:4">
      <c r="A797" s="4">
        <v>27</v>
      </c>
      <c r="B797" s="4">
        <v>28.5</v>
      </c>
      <c r="C797" s="4">
        <v>0</v>
      </c>
      <c r="D797" s="4">
        <v>18310.741999999998</v>
      </c>
    </row>
    <row r="798" spans="1:4">
      <c r="A798" s="3">
        <v>30</v>
      </c>
      <c r="B798" s="3">
        <v>44.22</v>
      </c>
      <c r="C798" s="3">
        <v>2</v>
      </c>
      <c r="D798" s="3">
        <v>4266.1657999999998</v>
      </c>
    </row>
    <row r="799" spans="1:4">
      <c r="A799" s="4">
        <v>30</v>
      </c>
      <c r="B799" s="4">
        <v>22.895</v>
      </c>
      <c r="C799" s="4">
        <v>1</v>
      </c>
      <c r="D799" s="4">
        <v>4719.52405</v>
      </c>
    </row>
    <row r="800" spans="1:4">
      <c r="A800" s="3">
        <v>58</v>
      </c>
      <c r="B800" s="3">
        <v>33.1</v>
      </c>
      <c r="C800" s="3">
        <v>0</v>
      </c>
      <c r="D800" s="3">
        <v>11848.141</v>
      </c>
    </row>
    <row r="801" spans="1:4">
      <c r="A801" s="4">
        <v>33</v>
      </c>
      <c r="B801" s="4">
        <v>24.795000000000002</v>
      </c>
      <c r="C801" s="4">
        <v>0</v>
      </c>
      <c r="D801" s="4">
        <v>17904.527050000001</v>
      </c>
    </row>
    <row r="802" spans="1:4">
      <c r="A802" s="3">
        <v>42</v>
      </c>
      <c r="B802" s="3">
        <v>26.18</v>
      </c>
      <c r="C802" s="3">
        <v>1</v>
      </c>
      <c r="D802" s="3">
        <v>7046.7222000000002</v>
      </c>
    </row>
    <row r="803" spans="1:4">
      <c r="A803" s="4">
        <v>64</v>
      </c>
      <c r="B803" s="4">
        <v>35.97</v>
      </c>
      <c r="C803" s="4">
        <v>0</v>
      </c>
      <c r="D803" s="4">
        <v>14313.846299999999</v>
      </c>
    </row>
    <row r="804" spans="1:4">
      <c r="A804" s="3">
        <v>21</v>
      </c>
      <c r="B804" s="3">
        <v>22.3</v>
      </c>
      <c r="C804" s="3">
        <v>1</v>
      </c>
      <c r="D804" s="3">
        <v>2103.08</v>
      </c>
    </row>
    <row r="805" spans="1:4">
      <c r="A805" s="4">
        <v>18</v>
      </c>
      <c r="B805" s="4">
        <v>42.24</v>
      </c>
      <c r="C805" s="4">
        <v>0</v>
      </c>
      <c r="D805" s="4">
        <v>38792.685599999997</v>
      </c>
    </row>
    <row r="806" spans="1:4">
      <c r="A806" s="3">
        <v>23</v>
      </c>
      <c r="B806" s="3">
        <v>26.51</v>
      </c>
      <c r="C806" s="3">
        <v>0</v>
      </c>
      <c r="D806" s="3">
        <v>1815.8759</v>
      </c>
    </row>
    <row r="807" spans="1:4">
      <c r="A807" s="4">
        <v>45</v>
      </c>
      <c r="B807" s="4">
        <v>35.814999999999998</v>
      </c>
      <c r="C807" s="4">
        <v>0</v>
      </c>
      <c r="D807" s="4">
        <v>7731.8578500000003</v>
      </c>
    </row>
    <row r="808" spans="1:4">
      <c r="A808" s="3">
        <v>40</v>
      </c>
      <c r="B808" s="3">
        <v>41.42</v>
      </c>
      <c r="C808" s="3">
        <v>1</v>
      </c>
      <c r="D808" s="3">
        <v>28476.734990000001</v>
      </c>
    </row>
    <row r="809" spans="1:4">
      <c r="A809" s="4">
        <v>19</v>
      </c>
      <c r="B809" s="4">
        <v>36.575000000000003</v>
      </c>
      <c r="C809" s="4">
        <v>0</v>
      </c>
      <c r="D809" s="4">
        <v>2136.8822500000001</v>
      </c>
    </row>
    <row r="810" spans="1:4">
      <c r="A810" s="3">
        <v>18</v>
      </c>
      <c r="B810" s="3">
        <v>30.14</v>
      </c>
      <c r="C810" s="3">
        <v>0</v>
      </c>
      <c r="D810" s="3">
        <v>1131.5065999999999</v>
      </c>
    </row>
    <row r="811" spans="1:4">
      <c r="A811" s="4">
        <v>25</v>
      </c>
      <c r="B811" s="4">
        <v>25.84</v>
      </c>
      <c r="C811" s="4">
        <v>1</v>
      </c>
      <c r="D811" s="4">
        <v>3309.7926000000002</v>
      </c>
    </row>
    <row r="812" spans="1:4">
      <c r="A812" s="3">
        <v>46</v>
      </c>
      <c r="B812" s="3">
        <v>30.8</v>
      </c>
      <c r="C812" s="3">
        <v>3</v>
      </c>
      <c r="D812" s="3">
        <v>9414.92</v>
      </c>
    </row>
    <row r="813" spans="1:4">
      <c r="A813" s="4">
        <v>33</v>
      </c>
      <c r="B813" s="4">
        <v>42.94</v>
      </c>
      <c r="C813" s="4">
        <v>3</v>
      </c>
      <c r="D813" s="4">
        <v>6360.9935999999998</v>
      </c>
    </row>
    <row r="814" spans="1:4">
      <c r="A814" s="3">
        <v>54</v>
      </c>
      <c r="B814" s="3">
        <v>21.01</v>
      </c>
      <c r="C814" s="3">
        <v>2</v>
      </c>
      <c r="D814" s="3">
        <v>11013.7119</v>
      </c>
    </row>
    <row r="815" spans="1:4">
      <c r="A815" s="4">
        <v>28</v>
      </c>
      <c r="B815" s="4">
        <v>22.515000000000001</v>
      </c>
      <c r="C815" s="4">
        <v>2</v>
      </c>
      <c r="D815" s="4">
        <v>4428.8878500000001</v>
      </c>
    </row>
    <row r="816" spans="1:4">
      <c r="A816" s="3">
        <v>36</v>
      </c>
      <c r="B816" s="3">
        <v>34.43</v>
      </c>
      <c r="C816" s="3">
        <v>2</v>
      </c>
      <c r="D816" s="3">
        <v>5584.3056999999999</v>
      </c>
    </row>
    <row r="817" spans="1:4">
      <c r="A817" s="4">
        <v>20</v>
      </c>
      <c r="B817" s="4">
        <v>31.46</v>
      </c>
      <c r="C817" s="4">
        <v>0</v>
      </c>
      <c r="D817" s="4">
        <v>1877.9294</v>
      </c>
    </row>
    <row r="818" spans="1:4">
      <c r="A818" s="3">
        <v>24</v>
      </c>
      <c r="B818" s="3">
        <v>24.225000000000001</v>
      </c>
      <c r="C818" s="3">
        <v>0</v>
      </c>
      <c r="D818" s="3">
        <v>2842.7607499999999</v>
      </c>
    </row>
    <row r="819" spans="1:4">
      <c r="A819" s="4">
        <v>23</v>
      </c>
      <c r="B819" s="4">
        <v>37.1</v>
      </c>
      <c r="C819" s="4">
        <v>3</v>
      </c>
      <c r="D819" s="4">
        <v>3597.596</v>
      </c>
    </row>
    <row r="820" spans="1:4">
      <c r="A820" s="3">
        <v>47</v>
      </c>
      <c r="B820" s="3">
        <v>26.125</v>
      </c>
      <c r="C820" s="3">
        <v>1</v>
      </c>
      <c r="D820" s="3">
        <v>23401.30575</v>
      </c>
    </row>
    <row r="821" spans="1:4">
      <c r="A821" s="4">
        <v>33</v>
      </c>
      <c r="B821" s="4">
        <v>35.53</v>
      </c>
      <c r="C821" s="4">
        <v>0</v>
      </c>
      <c r="D821" s="4">
        <v>55135.402090000003</v>
      </c>
    </row>
    <row r="822" spans="1:4">
      <c r="A822" s="3">
        <v>45</v>
      </c>
      <c r="B822" s="3">
        <v>33.700000000000003</v>
      </c>
      <c r="C822" s="3">
        <v>1</v>
      </c>
      <c r="D822" s="3">
        <v>7445.9179999999997</v>
      </c>
    </row>
    <row r="823" spans="1:4">
      <c r="A823" s="4">
        <v>26</v>
      </c>
      <c r="B823" s="4">
        <v>17.670000000000002</v>
      </c>
      <c r="C823" s="4">
        <v>0</v>
      </c>
      <c r="D823" s="4">
        <v>2680.9493000000002</v>
      </c>
    </row>
    <row r="824" spans="1:4">
      <c r="A824" s="3">
        <v>18</v>
      </c>
      <c r="B824" s="3">
        <v>31.13</v>
      </c>
      <c r="C824" s="3">
        <v>0</v>
      </c>
      <c r="D824" s="3">
        <v>1621.8827000000001</v>
      </c>
    </row>
    <row r="825" spans="1:4">
      <c r="A825" s="4">
        <v>44</v>
      </c>
      <c r="B825" s="4">
        <v>29.81</v>
      </c>
      <c r="C825" s="4">
        <v>2</v>
      </c>
      <c r="D825" s="4">
        <v>8219.2039000000004</v>
      </c>
    </row>
    <row r="826" spans="1:4">
      <c r="A826" s="3">
        <v>60</v>
      </c>
      <c r="B826" s="3">
        <v>24.32</v>
      </c>
      <c r="C826" s="3">
        <v>0</v>
      </c>
      <c r="D826" s="3">
        <v>12523.604799999999</v>
      </c>
    </row>
    <row r="827" spans="1:4">
      <c r="A827" s="4">
        <v>64</v>
      </c>
      <c r="B827" s="4">
        <v>31.824999999999999</v>
      </c>
      <c r="C827" s="4">
        <v>2</v>
      </c>
      <c r="D827" s="4">
        <v>16069.08475</v>
      </c>
    </row>
    <row r="828" spans="1:4">
      <c r="A828" s="3">
        <v>56</v>
      </c>
      <c r="B828" s="3">
        <v>31.79</v>
      </c>
      <c r="C828" s="3">
        <v>2</v>
      </c>
      <c r="D828" s="3">
        <v>43813.866099999999</v>
      </c>
    </row>
    <row r="829" spans="1:4">
      <c r="A829" s="4">
        <v>36</v>
      </c>
      <c r="B829" s="4">
        <v>28.024999999999999</v>
      </c>
      <c r="C829" s="4">
        <v>1</v>
      </c>
      <c r="D829" s="4">
        <v>20773.62775</v>
      </c>
    </row>
    <row r="830" spans="1:4">
      <c r="A830" s="3">
        <v>41</v>
      </c>
      <c r="B830" s="3">
        <v>30.78</v>
      </c>
      <c r="C830" s="3">
        <v>3</v>
      </c>
      <c r="D830" s="3">
        <v>39597.407200000001</v>
      </c>
    </row>
    <row r="831" spans="1:4">
      <c r="A831" s="4">
        <v>39</v>
      </c>
      <c r="B831" s="4">
        <v>21.85</v>
      </c>
      <c r="C831" s="4">
        <v>1</v>
      </c>
      <c r="D831" s="4">
        <v>6117.4944999999998</v>
      </c>
    </row>
    <row r="832" spans="1:4">
      <c r="A832" s="3">
        <v>63</v>
      </c>
      <c r="B832" s="3">
        <v>33.1</v>
      </c>
      <c r="C832" s="3">
        <v>0</v>
      </c>
      <c r="D832" s="3">
        <v>13393.755999999999</v>
      </c>
    </row>
    <row r="833" spans="1:4">
      <c r="A833" s="4">
        <v>36</v>
      </c>
      <c r="B833" s="4">
        <v>25.84</v>
      </c>
      <c r="C833" s="4">
        <v>0</v>
      </c>
      <c r="D833" s="4">
        <v>5266.3656000000001</v>
      </c>
    </row>
    <row r="834" spans="1:4">
      <c r="A834" s="3">
        <v>28</v>
      </c>
      <c r="B834" s="3">
        <v>23.844999999999999</v>
      </c>
      <c r="C834" s="3">
        <v>2</v>
      </c>
      <c r="D834" s="3">
        <v>4719.7365499999996</v>
      </c>
    </row>
    <row r="835" spans="1:4">
      <c r="A835" s="4">
        <v>58</v>
      </c>
      <c r="B835" s="4">
        <v>34.39</v>
      </c>
      <c r="C835" s="4">
        <v>0</v>
      </c>
      <c r="D835" s="4">
        <v>11743.9341</v>
      </c>
    </row>
    <row r="836" spans="1:4">
      <c r="A836" s="3">
        <v>36</v>
      </c>
      <c r="B836" s="3">
        <v>33.82</v>
      </c>
      <c r="C836" s="3">
        <v>1</v>
      </c>
      <c r="D836" s="3">
        <v>5377.4578000000001</v>
      </c>
    </row>
    <row r="837" spans="1:4">
      <c r="A837" s="4">
        <v>42</v>
      </c>
      <c r="B837" s="4">
        <v>35.97</v>
      </c>
      <c r="C837" s="4">
        <v>2</v>
      </c>
      <c r="D837" s="4">
        <v>7160.3302999999996</v>
      </c>
    </row>
    <row r="838" spans="1:4">
      <c r="A838" s="3">
        <v>36</v>
      </c>
      <c r="B838" s="3">
        <v>31.5</v>
      </c>
      <c r="C838" s="3">
        <v>0</v>
      </c>
      <c r="D838" s="3">
        <v>4402.2330000000002</v>
      </c>
    </row>
    <row r="839" spans="1:4">
      <c r="A839" s="4">
        <v>56</v>
      </c>
      <c r="B839" s="4">
        <v>28.31</v>
      </c>
      <c r="C839" s="4">
        <v>0</v>
      </c>
      <c r="D839" s="4">
        <v>11657.7189</v>
      </c>
    </row>
    <row r="840" spans="1:4">
      <c r="A840" s="3">
        <v>35</v>
      </c>
      <c r="B840" s="3">
        <v>23.465</v>
      </c>
      <c r="C840" s="3">
        <v>2</v>
      </c>
      <c r="D840" s="3">
        <v>6402.2913500000004</v>
      </c>
    </row>
    <row r="841" spans="1:4">
      <c r="A841" s="4">
        <v>59</v>
      </c>
      <c r="B841" s="4">
        <v>31.35</v>
      </c>
      <c r="C841" s="4">
        <v>0</v>
      </c>
      <c r="D841" s="4">
        <v>12622.1795</v>
      </c>
    </row>
    <row r="842" spans="1:4">
      <c r="A842" s="3">
        <v>21</v>
      </c>
      <c r="B842" s="3">
        <v>31.1</v>
      </c>
      <c r="C842" s="3">
        <v>0</v>
      </c>
      <c r="D842" s="3">
        <v>1526.3119999999999</v>
      </c>
    </row>
    <row r="843" spans="1:4">
      <c r="A843" s="4">
        <v>59</v>
      </c>
      <c r="B843" s="4">
        <v>24.7</v>
      </c>
      <c r="C843" s="4">
        <v>0</v>
      </c>
      <c r="D843" s="4">
        <v>12323.936</v>
      </c>
    </row>
    <row r="844" spans="1:4">
      <c r="A844" s="3">
        <v>23</v>
      </c>
      <c r="B844" s="3">
        <v>32.78</v>
      </c>
      <c r="C844" s="3">
        <v>2</v>
      </c>
      <c r="D844" s="3">
        <v>36021.011200000001</v>
      </c>
    </row>
    <row r="845" spans="1:4">
      <c r="A845" s="4">
        <v>57</v>
      </c>
      <c r="B845" s="4">
        <v>29.81</v>
      </c>
      <c r="C845" s="4">
        <v>0</v>
      </c>
      <c r="D845" s="4">
        <v>27533.912899999999</v>
      </c>
    </row>
    <row r="846" spans="1:4">
      <c r="A846" s="3">
        <v>53</v>
      </c>
      <c r="B846" s="3">
        <v>30.495000000000001</v>
      </c>
      <c r="C846" s="3">
        <v>0</v>
      </c>
      <c r="D846" s="3">
        <v>10072.055050000001</v>
      </c>
    </row>
    <row r="847" spans="1:4">
      <c r="A847" s="4">
        <v>60</v>
      </c>
      <c r="B847" s="4">
        <v>32.450000000000003</v>
      </c>
      <c r="C847" s="4">
        <v>0</v>
      </c>
      <c r="D847" s="4">
        <v>45008.955499999996</v>
      </c>
    </row>
    <row r="848" spans="1:4">
      <c r="A848" s="3">
        <v>51</v>
      </c>
      <c r="B848" s="3">
        <v>34.200000000000003</v>
      </c>
      <c r="C848" s="3">
        <v>1</v>
      </c>
      <c r="D848" s="3">
        <v>9872.7009999999991</v>
      </c>
    </row>
    <row r="849" spans="1:4">
      <c r="A849" s="4">
        <v>23</v>
      </c>
      <c r="B849" s="4">
        <v>50.38</v>
      </c>
      <c r="C849" s="4">
        <v>1</v>
      </c>
      <c r="D849" s="4">
        <v>2438.0551999999998</v>
      </c>
    </row>
    <row r="850" spans="1:4">
      <c r="A850" s="3">
        <v>27</v>
      </c>
      <c r="B850" s="3">
        <v>24.1</v>
      </c>
      <c r="C850" s="3">
        <v>0</v>
      </c>
      <c r="D850" s="3">
        <v>2974.1260000000002</v>
      </c>
    </row>
    <row r="851" spans="1:4">
      <c r="A851" s="4">
        <v>55</v>
      </c>
      <c r="B851" s="4">
        <v>32.774999999999999</v>
      </c>
      <c r="C851" s="4">
        <v>0</v>
      </c>
      <c r="D851" s="4">
        <v>10601.632250000001</v>
      </c>
    </row>
    <row r="852" spans="1:4">
      <c r="A852" s="3">
        <v>37</v>
      </c>
      <c r="B852" s="3">
        <v>30.78</v>
      </c>
      <c r="C852" s="3">
        <v>0</v>
      </c>
      <c r="D852" s="3">
        <v>37270.1512</v>
      </c>
    </row>
    <row r="853" spans="1:4">
      <c r="A853" s="4">
        <v>61</v>
      </c>
      <c r="B853" s="4">
        <v>32.299999999999997</v>
      </c>
      <c r="C853" s="4">
        <v>2</v>
      </c>
      <c r="D853" s="4">
        <v>14119.62</v>
      </c>
    </row>
    <row r="854" spans="1:4">
      <c r="A854" s="3">
        <v>46</v>
      </c>
      <c r="B854" s="3">
        <v>35.53</v>
      </c>
      <c r="C854" s="3">
        <v>0</v>
      </c>
      <c r="D854" s="3">
        <v>42111.664700000001</v>
      </c>
    </row>
    <row r="855" spans="1:4">
      <c r="A855" s="4">
        <v>53</v>
      </c>
      <c r="B855" s="4">
        <v>23.75</v>
      </c>
      <c r="C855" s="4">
        <v>2</v>
      </c>
      <c r="D855" s="4">
        <v>11729.6795</v>
      </c>
    </row>
    <row r="856" spans="1:4">
      <c r="A856" s="3">
        <v>49</v>
      </c>
      <c r="B856" s="3">
        <v>23.844999999999999</v>
      </c>
      <c r="C856" s="3">
        <v>3</v>
      </c>
      <c r="D856" s="3">
        <v>24106.912550000001</v>
      </c>
    </row>
    <row r="857" spans="1:4">
      <c r="A857" s="4">
        <v>20</v>
      </c>
      <c r="B857" s="4">
        <v>29.6</v>
      </c>
      <c r="C857" s="4">
        <v>0</v>
      </c>
      <c r="D857" s="4">
        <v>1875.3440000000001</v>
      </c>
    </row>
    <row r="858" spans="1:4">
      <c r="A858" s="3">
        <v>48</v>
      </c>
      <c r="B858" s="3">
        <v>33.11</v>
      </c>
      <c r="C858" s="3">
        <v>0</v>
      </c>
      <c r="D858" s="3">
        <v>40974.164900000003</v>
      </c>
    </row>
    <row r="859" spans="1:4">
      <c r="A859" s="4">
        <v>25</v>
      </c>
      <c r="B859" s="4">
        <v>24.13</v>
      </c>
      <c r="C859" s="4">
        <v>0</v>
      </c>
      <c r="D859" s="4">
        <v>15817.985699999999</v>
      </c>
    </row>
    <row r="860" spans="1:4">
      <c r="A860" s="3">
        <v>25</v>
      </c>
      <c r="B860" s="3">
        <v>32.229999999999997</v>
      </c>
      <c r="C860" s="3">
        <v>1</v>
      </c>
      <c r="D860" s="3">
        <v>18218.161390000001</v>
      </c>
    </row>
    <row r="861" spans="1:4">
      <c r="A861" s="4">
        <v>57</v>
      </c>
      <c r="B861" s="4">
        <v>28.1</v>
      </c>
      <c r="C861" s="4">
        <v>0</v>
      </c>
      <c r="D861" s="4">
        <v>10965.446</v>
      </c>
    </row>
    <row r="862" spans="1:4">
      <c r="A862" s="3">
        <v>37</v>
      </c>
      <c r="B862" s="3">
        <v>47.6</v>
      </c>
      <c r="C862" s="3">
        <v>2</v>
      </c>
      <c r="D862" s="3">
        <v>46113.510999999999</v>
      </c>
    </row>
    <row r="863" spans="1:4">
      <c r="A863" s="4">
        <v>38</v>
      </c>
      <c r="B863" s="4">
        <v>28</v>
      </c>
      <c r="C863" s="4">
        <v>3</v>
      </c>
      <c r="D863" s="4">
        <v>7151.0919999999996</v>
      </c>
    </row>
    <row r="864" spans="1:4">
      <c r="A864" s="3">
        <v>55</v>
      </c>
      <c r="B864" s="3">
        <v>33.534999999999997</v>
      </c>
      <c r="C864" s="3">
        <v>2</v>
      </c>
      <c r="D864" s="3">
        <v>12269.68865</v>
      </c>
    </row>
    <row r="865" spans="1:4">
      <c r="A865" s="4">
        <v>36</v>
      </c>
      <c r="B865" s="4">
        <v>19.855</v>
      </c>
      <c r="C865" s="4">
        <v>0</v>
      </c>
      <c r="D865" s="4">
        <v>5458.0464499999998</v>
      </c>
    </row>
    <row r="866" spans="1:4">
      <c r="A866" s="3">
        <v>51</v>
      </c>
      <c r="B866" s="3">
        <v>25.4</v>
      </c>
      <c r="C866" s="3">
        <v>0</v>
      </c>
      <c r="D866" s="3">
        <v>8782.4689999999991</v>
      </c>
    </row>
    <row r="867" spans="1:4">
      <c r="A867" s="4">
        <v>40</v>
      </c>
      <c r="B867" s="4">
        <v>29.9</v>
      </c>
      <c r="C867" s="4">
        <v>2</v>
      </c>
      <c r="D867" s="4">
        <v>6600.3609999999999</v>
      </c>
    </row>
    <row r="868" spans="1:4">
      <c r="A868" s="3">
        <v>18</v>
      </c>
      <c r="B868" s="3">
        <v>37.29</v>
      </c>
      <c r="C868" s="3">
        <v>0</v>
      </c>
      <c r="D868" s="3">
        <v>1141.4450999999999</v>
      </c>
    </row>
    <row r="869" spans="1:4">
      <c r="A869" s="4">
        <v>57</v>
      </c>
      <c r="B869" s="4">
        <v>43.7</v>
      </c>
      <c r="C869" s="4">
        <v>1</v>
      </c>
      <c r="D869" s="4">
        <v>11576.13</v>
      </c>
    </row>
    <row r="870" spans="1:4">
      <c r="A870" s="3">
        <v>61</v>
      </c>
      <c r="B870" s="3">
        <v>23.655000000000001</v>
      </c>
      <c r="C870" s="3">
        <v>0</v>
      </c>
      <c r="D870" s="3">
        <v>13129.603450000001</v>
      </c>
    </row>
    <row r="871" spans="1:4">
      <c r="A871" s="4">
        <v>25</v>
      </c>
      <c r="B871" s="4">
        <v>24.3</v>
      </c>
      <c r="C871" s="4">
        <v>3</v>
      </c>
      <c r="D871" s="4">
        <v>4391.652</v>
      </c>
    </row>
    <row r="872" spans="1:4">
      <c r="A872" s="3">
        <v>50</v>
      </c>
      <c r="B872" s="3">
        <v>36.200000000000003</v>
      </c>
      <c r="C872" s="3">
        <v>0</v>
      </c>
      <c r="D872" s="3">
        <v>8457.8179999999993</v>
      </c>
    </row>
    <row r="873" spans="1:4">
      <c r="A873" s="4">
        <v>26</v>
      </c>
      <c r="B873" s="4">
        <v>29.48</v>
      </c>
      <c r="C873" s="4">
        <v>1</v>
      </c>
      <c r="D873" s="4">
        <v>3392.3652000000002</v>
      </c>
    </row>
    <row r="874" spans="1:4">
      <c r="A874" s="3">
        <v>42</v>
      </c>
      <c r="B874" s="3">
        <v>24.86</v>
      </c>
      <c r="C874" s="3">
        <v>0</v>
      </c>
      <c r="D874" s="3">
        <v>5966.8873999999996</v>
      </c>
    </row>
    <row r="875" spans="1:4">
      <c r="A875" s="4">
        <v>43</v>
      </c>
      <c r="B875" s="4">
        <v>30.1</v>
      </c>
      <c r="C875" s="4">
        <v>1</v>
      </c>
      <c r="D875" s="4">
        <v>6849.0259999999998</v>
      </c>
    </row>
    <row r="876" spans="1:4">
      <c r="A876" s="3">
        <v>44</v>
      </c>
      <c r="B876" s="3">
        <v>21.85</v>
      </c>
      <c r="C876" s="3">
        <v>3</v>
      </c>
      <c r="D876" s="3">
        <v>8891.1394999999993</v>
      </c>
    </row>
    <row r="877" spans="1:4">
      <c r="A877" s="4">
        <v>23</v>
      </c>
      <c r="B877" s="4">
        <v>28.12</v>
      </c>
      <c r="C877" s="4">
        <v>0</v>
      </c>
      <c r="D877" s="4">
        <v>2690.1138000000001</v>
      </c>
    </row>
    <row r="878" spans="1:4">
      <c r="A878" s="3">
        <v>49</v>
      </c>
      <c r="B878" s="3">
        <v>27.1</v>
      </c>
      <c r="C878" s="3">
        <v>1</v>
      </c>
      <c r="D878" s="3">
        <v>26140.3603</v>
      </c>
    </row>
    <row r="879" spans="1:4">
      <c r="A879" s="4">
        <v>33</v>
      </c>
      <c r="B879" s="4">
        <v>33.44</v>
      </c>
      <c r="C879" s="4">
        <v>5</v>
      </c>
      <c r="D879" s="4">
        <v>6653.7885999999999</v>
      </c>
    </row>
    <row r="880" spans="1:4">
      <c r="A880" s="3">
        <v>41</v>
      </c>
      <c r="B880" s="3">
        <v>28.8</v>
      </c>
      <c r="C880" s="3">
        <v>1</v>
      </c>
      <c r="D880" s="3">
        <v>6282.2349999999997</v>
      </c>
    </row>
    <row r="881" spans="1:4">
      <c r="A881" s="4">
        <v>37</v>
      </c>
      <c r="B881" s="4">
        <v>29.5</v>
      </c>
      <c r="C881" s="4">
        <v>2</v>
      </c>
      <c r="D881" s="4">
        <v>6311.9520000000002</v>
      </c>
    </row>
    <row r="882" spans="1:4">
      <c r="A882" s="3">
        <v>22</v>
      </c>
      <c r="B882" s="3">
        <v>34.799999999999997</v>
      </c>
      <c r="C882" s="3">
        <v>3</v>
      </c>
      <c r="D882" s="3">
        <v>3443.0639999999999</v>
      </c>
    </row>
    <row r="883" spans="1:4">
      <c r="A883" s="4">
        <v>23</v>
      </c>
      <c r="B883" s="4">
        <v>27.36</v>
      </c>
      <c r="C883" s="4">
        <v>1</v>
      </c>
      <c r="D883" s="4">
        <v>2789.0574000000001</v>
      </c>
    </row>
    <row r="884" spans="1:4">
      <c r="A884" s="3">
        <v>21</v>
      </c>
      <c r="B884" s="3">
        <v>22.135000000000002</v>
      </c>
      <c r="C884" s="3">
        <v>0</v>
      </c>
      <c r="D884" s="3">
        <v>2585.8506499999999</v>
      </c>
    </row>
    <row r="885" spans="1:4">
      <c r="A885" s="4">
        <v>51</v>
      </c>
      <c r="B885" s="4">
        <v>37.049999999999997</v>
      </c>
      <c r="C885" s="4">
        <v>3</v>
      </c>
      <c r="D885" s="4">
        <v>46255.112500000003</v>
      </c>
    </row>
    <row r="886" spans="1:4">
      <c r="A886" s="3">
        <v>25</v>
      </c>
      <c r="B886" s="3">
        <v>26.695</v>
      </c>
      <c r="C886" s="3">
        <v>4</v>
      </c>
      <c r="D886" s="3">
        <v>4877.9810500000003</v>
      </c>
    </row>
    <row r="887" spans="1:4">
      <c r="A887" s="4">
        <v>32</v>
      </c>
      <c r="B887" s="4">
        <v>28.93</v>
      </c>
      <c r="C887" s="4">
        <v>1</v>
      </c>
      <c r="D887" s="4">
        <v>19719.6947</v>
      </c>
    </row>
    <row r="888" spans="1:4">
      <c r="A888" s="3">
        <v>57</v>
      </c>
      <c r="B888" s="3">
        <v>28.975000000000001</v>
      </c>
      <c r="C888" s="3">
        <v>0</v>
      </c>
      <c r="D888" s="3">
        <v>27218.437249999999</v>
      </c>
    </row>
    <row r="889" spans="1:4">
      <c r="A889" s="4">
        <v>36</v>
      </c>
      <c r="B889" s="4">
        <v>30.02</v>
      </c>
      <c r="C889" s="4">
        <v>0</v>
      </c>
      <c r="D889" s="4">
        <v>5272.1758</v>
      </c>
    </row>
    <row r="890" spans="1:4">
      <c r="A890" s="3">
        <v>22</v>
      </c>
      <c r="B890" s="3">
        <v>39.5</v>
      </c>
      <c r="C890" s="3">
        <v>0</v>
      </c>
      <c r="D890" s="3">
        <v>1682.597</v>
      </c>
    </row>
    <row r="891" spans="1:4">
      <c r="A891" s="4">
        <v>57</v>
      </c>
      <c r="B891" s="4">
        <v>33.630000000000003</v>
      </c>
      <c r="C891" s="4">
        <v>1</v>
      </c>
      <c r="D891" s="4">
        <v>11945.1327</v>
      </c>
    </row>
    <row r="892" spans="1:4">
      <c r="A892" s="3">
        <v>64</v>
      </c>
      <c r="B892" s="3">
        <v>26.885000000000002</v>
      </c>
      <c r="C892" s="3">
        <v>0</v>
      </c>
      <c r="D892" s="3">
        <v>29330.98315</v>
      </c>
    </row>
    <row r="893" spans="1:4">
      <c r="A893" s="4">
        <v>36</v>
      </c>
      <c r="B893" s="4">
        <v>29.04</v>
      </c>
      <c r="C893" s="4">
        <v>4</v>
      </c>
      <c r="D893" s="4">
        <v>7243.8136000000004</v>
      </c>
    </row>
    <row r="894" spans="1:4">
      <c r="A894" s="3">
        <v>54</v>
      </c>
      <c r="B894" s="3">
        <v>24.035</v>
      </c>
      <c r="C894" s="3">
        <v>0</v>
      </c>
      <c r="D894" s="3">
        <v>10422.916649999999</v>
      </c>
    </row>
    <row r="895" spans="1:4">
      <c r="A895" s="4">
        <v>47</v>
      </c>
      <c r="B895" s="4">
        <v>38.94</v>
      </c>
      <c r="C895" s="4">
        <v>2</v>
      </c>
      <c r="D895" s="4">
        <v>44202.653599999998</v>
      </c>
    </row>
    <row r="896" spans="1:4">
      <c r="A896" s="3">
        <v>62</v>
      </c>
      <c r="B896" s="3">
        <v>32.11</v>
      </c>
      <c r="C896" s="3">
        <v>0</v>
      </c>
      <c r="D896" s="3">
        <v>13555.0049</v>
      </c>
    </row>
    <row r="897" spans="1:4">
      <c r="A897" s="4">
        <v>61</v>
      </c>
      <c r="B897" s="4">
        <v>44</v>
      </c>
      <c r="C897" s="4">
        <v>0</v>
      </c>
      <c r="D897" s="4">
        <v>13063.883</v>
      </c>
    </row>
    <row r="898" spans="1:4">
      <c r="A898" s="3">
        <v>43</v>
      </c>
      <c r="B898" s="3">
        <v>20.045000000000002</v>
      </c>
      <c r="C898" s="3">
        <v>2</v>
      </c>
      <c r="D898" s="3">
        <v>19798.054550000001</v>
      </c>
    </row>
    <row r="899" spans="1:4">
      <c r="A899" s="4">
        <v>19</v>
      </c>
      <c r="B899" s="4">
        <v>25.555</v>
      </c>
      <c r="C899" s="4">
        <v>1</v>
      </c>
      <c r="D899" s="4">
        <v>2221.5644499999999</v>
      </c>
    </row>
    <row r="900" spans="1:4">
      <c r="A900" s="3">
        <v>18</v>
      </c>
      <c r="B900" s="3">
        <v>40.26</v>
      </c>
      <c r="C900" s="3">
        <v>0</v>
      </c>
      <c r="D900" s="3">
        <v>1634.5734</v>
      </c>
    </row>
    <row r="901" spans="1:4">
      <c r="A901" s="4">
        <v>19</v>
      </c>
      <c r="B901" s="4">
        <v>22.515000000000001</v>
      </c>
      <c r="C901" s="4">
        <v>0</v>
      </c>
      <c r="D901" s="4">
        <v>2117.3388500000001</v>
      </c>
    </row>
    <row r="902" spans="1:4">
      <c r="A902" s="3">
        <v>49</v>
      </c>
      <c r="B902" s="3">
        <v>22.515000000000001</v>
      </c>
      <c r="C902" s="3">
        <v>0</v>
      </c>
      <c r="D902" s="3">
        <v>8688.8588500000005</v>
      </c>
    </row>
    <row r="903" spans="1:4">
      <c r="A903" s="4">
        <v>60</v>
      </c>
      <c r="B903" s="4">
        <v>40.92</v>
      </c>
      <c r="C903" s="4">
        <v>0</v>
      </c>
      <c r="D903" s="4">
        <v>48673.558799999999</v>
      </c>
    </row>
    <row r="904" spans="1:4">
      <c r="A904" s="3">
        <v>26</v>
      </c>
      <c r="B904" s="3">
        <v>27.265000000000001</v>
      </c>
      <c r="C904" s="3">
        <v>3</v>
      </c>
      <c r="D904" s="3">
        <v>4661.2863500000003</v>
      </c>
    </row>
    <row r="905" spans="1:4">
      <c r="A905" s="4">
        <v>49</v>
      </c>
      <c r="B905" s="4">
        <v>36.85</v>
      </c>
      <c r="C905" s="4">
        <v>0</v>
      </c>
      <c r="D905" s="4">
        <v>8125.7844999999998</v>
      </c>
    </row>
    <row r="906" spans="1:4">
      <c r="A906" s="3">
        <v>60</v>
      </c>
      <c r="B906" s="3">
        <v>35.1</v>
      </c>
      <c r="C906" s="3">
        <v>0</v>
      </c>
      <c r="D906" s="3">
        <v>12644.589</v>
      </c>
    </row>
    <row r="907" spans="1:4">
      <c r="A907" s="4">
        <v>26</v>
      </c>
      <c r="B907" s="4">
        <v>29.355</v>
      </c>
      <c r="C907" s="4">
        <v>2</v>
      </c>
      <c r="D907" s="4">
        <v>4564.1914500000003</v>
      </c>
    </row>
    <row r="908" spans="1:4">
      <c r="A908" s="3">
        <v>27</v>
      </c>
      <c r="B908" s="3">
        <v>32.585000000000001</v>
      </c>
      <c r="C908" s="3">
        <v>3</v>
      </c>
      <c r="D908" s="3">
        <v>4846.9201499999999</v>
      </c>
    </row>
    <row r="909" spans="1:4">
      <c r="A909" s="4">
        <v>44</v>
      </c>
      <c r="B909" s="4">
        <v>32.340000000000003</v>
      </c>
      <c r="C909" s="4">
        <v>1</v>
      </c>
      <c r="D909" s="4">
        <v>7633.7205999999996</v>
      </c>
    </row>
    <row r="910" spans="1:4">
      <c r="A910" s="3">
        <v>63</v>
      </c>
      <c r="B910" s="3">
        <v>39.799999999999997</v>
      </c>
      <c r="C910" s="3">
        <v>3</v>
      </c>
      <c r="D910" s="3">
        <v>15170.069</v>
      </c>
    </row>
    <row r="911" spans="1:4">
      <c r="A911" s="4">
        <v>32</v>
      </c>
      <c r="B911" s="4">
        <v>24.6</v>
      </c>
      <c r="C911" s="4">
        <v>0</v>
      </c>
      <c r="D911" s="4">
        <v>17496.306</v>
      </c>
    </row>
    <row r="912" spans="1:4">
      <c r="A912" s="3">
        <v>22</v>
      </c>
      <c r="B912" s="3">
        <v>28.31</v>
      </c>
      <c r="C912" s="3">
        <v>1</v>
      </c>
      <c r="D912" s="3">
        <v>2639.0428999999999</v>
      </c>
    </row>
    <row r="913" spans="1:4">
      <c r="A913" s="4">
        <v>18</v>
      </c>
      <c r="B913" s="4">
        <v>31.73</v>
      </c>
      <c r="C913" s="4">
        <v>0</v>
      </c>
      <c r="D913" s="4">
        <v>33732.686699999998</v>
      </c>
    </row>
    <row r="914" spans="1:4">
      <c r="A914" s="3">
        <v>59</v>
      </c>
      <c r="B914" s="3">
        <v>26.695</v>
      </c>
      <c r="C914" s="3">
        <v>3</v>
      </c>
      <c r="D914" s="3">
        <v>14382.709049999999</v>
      </c>
    </row>
    <row r="915" spans="1:4">
      <c r="A915" s="4">
        <v>44</v>
      </c>
      <c r="B915" s="4">
        <v>27.5</v>
      </c>
      <c r="C915" s="4">
        <v>1</v>
      </c>
      <c r="D915" s="4">
        <v>7626.9930000000004</v>
      </c>
    </row>
    <row r="916" spans="1:4">
      <c r="A916" s="3">
        <v>33</v>
      </c>
      <c r="B916" s="3">
        <v>24.605</v>
      </c>
      <c r="C916" s="3">
        <v>2</v>
      </c>
      <c r="D916" s="3">
        <v>5257.5079500000002</v>
      </c>
    </row>
    <row r="917" spans="1:4">
      <c r="A917" s="4">
        <v>24</v>
      </c>
      <c r="B917" s="4">
        <v>33.99</v>
      </c>
      <c r="C917" s="4">
        <v>0</v>
      </c>
      <c r="D917" s="4">
        <v>2473.3341</v>
      </c>
    </row>
    <row r="918" spans="1:4">
      <c r="A918" s="3">
        <v>43</v>
      </c>
      <c r="B918" s="3">
        <v>26.885000000000002</v>
      </c>
      <c r="C918" s="3">
        <v>0</v>
      </c>
      <c r="D918" s="3">
        <v>21774.32215</v>
      </c>
    </row>
    <row r="919" spans="1:4">
      <c r="A919" s="4">
        <v>45</v>
      </c>
      <c r="B919" s="4">
        <v>22.895</v>
      </c>
      <c r="C919" s="4">
        <v>0</v>
      </c>
      <c r="D919" s="4">
        <v>35069.374519999998</v>
      </c>
    </row>
    <row r="920" spans="1:4">
      <c r="A920" s="3">
        <v>61</v>
      </c>
      <c r="B920" s="3">
        <v>28.2</v>
      </c>
      <c r="C920" s="3">
        <v>0</v>
      </c>
      <c r="D920" s="3">
        <v>13041.921</v>
      </c>
    </row>
    <row r="921" spans="1:4">
      <c r="A921" s="4">
        <v>35</v>
      </c>
      <c r="B921" s="4">
        <v>34.21</v>
      </c>
      <c r="C921" s="4">
        <v>1</v>
      </c>
      <c r="D921" s="4">
        <v>5245.2268999999997</v>
      </c>
    </row>
    <row r="922" spans="1:4">
      <c r="A922" s="3">
        <v>62</v>
      </c>
      <c r="B922" s="3">
        <v>25</v>
      </c>
      <c r="C922" s="3">
        <v>0</v>
      </c>
      <c r="D922" s="3">
        <v>13451.121999999999</v>
      </c>
    </row>
    <row r="923" spans="1:4">
      <c r="A923" s="4">
        <v>62</v>
      </c>
      <c r="B923" s="4">
        <v>33.200000000000003</v>
      </c>
      <c r="C923" s="4">
        <v>0</v>
      </c>
      <c r="D923" s="4">
        <v>13462.52</v>
      </c>
    </row>
    <row r="924" spans="1:4">
      <c r="A924" s="3">
        <v>38</v>
      </c>
      <c r="B924" s="3">
        <v>31</v>
      </c>
      <c r="C924" s="3">
        <v>1</v>
      </c>
      <c r="D924" s="3">
        <v>5488.2619999999997</v>
      </c>
    </row>
    <row r="925" spans="1:4">
      <c r="A925" s="4">
        <v>34</v>
      </c>
      <c r="B925" s="4">
        <v>35.814999999999998</v>
      </c>
      <c r="C925" s="4">
        <v>0</v>
      </c>
      <c r="D925" s="4">
        <v>4320.4108500000002</v>
      </c>
    </row>
    <row r="926" spans="1:4">
      <c r="A926" s="3">
        <v>43</v>
      </c>
      <c r="B926" s="3">
        <v>23.2</v>
      </c>
      <c r="C926" s="3">
        <v>0</v>
      </c>
      <c r="D926" s="3">
        <v>6250.4350000000004</v>
      </c>
    </row>
    <row r="927" spans="1:4">
      <c r="A927" s="4">
        <v>50</v>
      </c>
      <c r="B927" s="4">
        <v>32.11</v>
      </c>
      <c r="C927" s="4">
        <v>2</v>
      </c>
      <c r="D927" s="4">
        <v>25333.332839999999</v>
      </c>
    </row>
    <row r="928" spans="1:4">
      <c r="A928" s="3">
        <v>19</v>
      </c>
      <c r="B928" s="3">
        <v>23.4</v>
      </c>
      <c r="C928" s="3">
        <v>2</v>
      </c>
      <c r="D928" s="3">
        <v>2913.569</v>
      </c>
    </row>
    <row r="929" spans="1:4">
      <c r="A929" s="4">
        <v>57</v>
      </c>
      <c r="B929" s="4">
        <v>20.100000000000001</v>
      </c>
      <c r="C929" s="4">
        <v>1</v>
      </c>
      <c r="D929" s="4">
        <v>12032.325999999999</v>
      </c>
    </row>
    <row r="930" spans="1:4">
      <c r="A930" s="3">
        <v>62</v>
      </c>
      <c r="B930" s="3">
        <v>39.159999999999997</v>
      </c>
      <c r="C930" s="3">
        <v>0</v>
      </c>
      <c r="D930" s="3">
        <v>13470.804400000001</v>
      </c>
    </row>
    <row r="931" spans="1:4">
      <c r="A931" s="4">
        <v>41</v>
      </c>
      <c r="B931" s="4">
        <v>34.21</v>
      </c>
      <c r="C931" s="4">
        <v>1</v>
      </c>
      <c r="D931" s="4">
        <v>6289.7548999999999</v>
      </c>
    </row>
    <row r="932" spans="1:4">
      <c r="A932" s="3">
        <v>26</v>
      </c>
      <c r="B932" s="3">
        <v>46.53</v>
      </c>
      <c r="C932" s="3">
        <v>1</v>
      </c>
      <c r="D932" s="3">
        <v>2927.0646999999999</v>
      </c>
    </row>
    <row r="933" spans="1:4">
      <c r="A933" s="4">
        <v>39</v>
      </c>
      <c r="B933" s="4">
        <v>32.5</v>
      </c>
      <c r="C933" s="4">
        <v>1</v>
      </c>
      <c r="D933" s="4">
        <v>6238.2979999999998</v>
      </c>
    </row>
    <row r="934" spans="1:4">
      <c r="A934" s="3">
        <v>46</v>
      </c>
      <c r="B934" s="3">
        <v>25.8</v>
      </c>
      <c r="C934" s="3">
        <v>5</v>
      </c>
      <c r="D934" s="3">
        <v>10096.969999999999</v>
      </c>
    </row>
    <row r="935" spans="1:4">
      <c r="A935" s="4">
        <v>45</v>
      </c>
      <c r="B935" s="4">
        <v>35.299999999999997</v>
      </c>
      <c r="C935" s="4">
        <v>0</v>
      </c>
      <c r="D935" s="4">
        <v>7348.1419999999998</v>
      </c>
    </row>
    <row r="936" spans="1:4">
      <c r="A936" s="3">
        <v>32</v>
      </c>
      <c r="B936" s="3">
        <v>37.18</v>
      </c>
      <c r="C936" s="3">
        <v>2</v>
      </c>
      <c r="D936" s="3">
        <v>4673.3922000000002</v>
      </c>
    </row>
    <row r="937" spans="1:4">
      <c r="A937" s="4">
        <v>59</v>
      </c>
      <c r="B937" s="4">
        <v>27.5</v>
      </c>
      <c r="C937" s="4">
        <v>0</v>
      </c>
      <c r="D937" s="4">
        <v>12233.828</v>
      </c>
    </row>
    <row r="938" spans="1:4">
      <c r="A938" s="3">
        <v>44</v>
      </c>
      <c r="B938" s="3">
        <v>29.734999999999999</v>
      </c>
      <c r="C938" s="3">
        <v>2</v>
      </c>
      <c r="D938" s="3">
        <v>32108.662820000001</v>
      </c>
    </row>
    <row r="939" spans="1:4">
      <c r="A939" s="4">
        <v>39</v>
      </c>
      <c r="B939" s="4">
        <v>24.225000000000001</v>
      </c>
      <c r="C939" s="4">
        <v>5</v>
      </c>
      <c r="D939" s="4">
        <v>8965.7957499999993</v>
      </c>
    </row>
    <row r="940" spans="1:4">
      <c r="A940" s="3">
        <v>18</v>
      </c>
      <c r="B940" s="3">
        <v>26.18</v>
      </c>
      <c r="C940" s="3">
        <v>2</v>
      </c>
      <c r="D940" s="3">
        <v>2304.0021999999999</v>
      </c>
    </row>
    <row r="941" spans="1:4">
      <c r="A941" s="4">
        <v>53</v>
      </c>
      <c r="B941" s="4">
        <v>29.48</v>
      </c>
      <c r="C941" s="4">
        <v>0</v>
      </c>
      <c r="D941" s="4">
        <v>9487.6442000000006</v>
      </c>
    </row>
    <row r="942" spans="1:4">
      <c r="A942" s="3">
        <v>18</v>
      </c>
      <c r="B942" s="3">
        <v>23.21</v>
      </c>
      <c r="C942" s="3">
        <v>0</v>
      </c>
      <c r="D942" s="3">
        <v>1121.8739</v>
      </c>
    </row>
    <row r="943" spans="1:4">
      <c r="A943" s="4">
        <v>50</v>
      </c>
      <c r="B943" s="4">
        <v>46.09</v>
      </c>
      <c r="C943" s="4">
        <v>1</v>
      </c>
      <c r="D943" s="4">
        <v>9549.5650999999998</v>
      </c>
    </row>
    <row r="944" spans="1:4">
      <c r="A944" s="3">
        <v>18</v>
      </c>
      <c r="B944" s="3">
        <v>40.185000000000002</v>
      </c>
      <c r="C944" s="3">
        <v>0</v>
      </c>
      <c r="D944" s="3">
        <v>2217.4691499999999</v>
      </c>
    </row>
    <row r="945" spans="1:4">
      <c r="A945" s="4">
        <v>19</v>
      </c>
      <c r="B945" s="4">
        <v>22.61</v>
      </c>
      <c r="C945" s="4">
        <v>0</v>
      </c>
      <c r="D945" s="4">
        <v>1628.4709</v>
      </c>
    </row>
    <row r="946" spans="1:4">
      <c r="A946" s="3">
        <v>62</v>
      </c>
      <c r="B946" s="3">
        <v>39.93</v>
      </c>
      <c r="C946" s="3">
        <v>0</v>
      </c>
      <c r="D946" s="3">
        <v>12982.8747</v>
      </c>
    </row>
    <row r="947" spans="1:4">
      <c r="A947" s="4">
        <v>56</v>
      </c>
      <c r="B947" s="4">
        <v>35.799999999999997</v>
      </c>
      <c r="C947" s="4">
        <v>1</v>
      </c>
      <c r="D947" s="4">
        <v>11674.13</v>
      </c>
    </row>
    <row r="948" spans="1:4">
      <c r="A948" s="3">
        <v>42</v>
      </c>
      <c r="B948" s="3">
        <v>35.799999999999997</v>
      </c>
      <c r="C948" s="3">
        <v>2</v>
      </c>
      <c r="D948" s="3">
        <v>7160.0940000000001</v>
      </c>
    </row>
    <row r="949" spans="1:4">
      <c r="A949" s="4">
        <v>37</v>
      </c>
      <c r="B949" s="4">
        <v>34.200000000000003</v>
      </c>
      <c r="C949" s="4">
        <v>1</v>
      </c>
      <c r="D949" s="4">
        <v>39047.285000000003</v>
      </c>
    </row>
    <row r="950" spans="1:4">
      <c r="A950" s="3">
        <v>42</v>
      </c>
      <c r="B950" s="3">
        <v>31.254999999999999</v>
      </c>
      <c r="C950" s="3">
        <v>0</v>
      </c>
      <c r="D950" s="3">
        <v>6358.7764500000003</v>
      </c>
    </row>
    <row r="951" spans="1:4">
      <c r="A951" s="4">
        <v>25</v>
      </c>
      <c r="B951" s="4">
        <v>29.7</v>
      </c>
      <c r="C951" s="4">
        <v>3</v>
      </c>
      <c r="D951" s="4">
        <v>19933.457999999999</v>
      </c>
    </row>
    <row r="952" spans="1:4">
      <c r="A952" s="3">
        <v>57</v>
      </c>
      <c r="B952" s="3">
        <v>18.335000000000001</v>
      </c>
      <c r="C952" s="3">
        <v>0</v>
      </c>
      <c r="D952" s="3">
        <v>11534.872649999999</v>
      </c>
    </row>
    <row r="953" spans="1:4">
      <c r="A953" s="4">
        <v>51</v>
      </c>
      <c r="B953" s="4">
        <v>42.9</v>
      </c>
      <c r="C953" s="4">
        <v>2</v>
      </c>
      <c r="D953" s="4">
        <v>47462.894</v>
      </c>
    </row>
    <row r="954" spans="1:4">
      <c r="A954" s="3">
        <v>30</v>
      </c>
      <c r="B954" s="3">
        <v>28.405000000000001</v>
      </c>
      <c r="C954" s="3">
        <v>1</v>
      </c>
      <c r="D954" s="3">
        <v>4527.1829500000003</v>
      </c>
    </row>
    <row r="955" spans="1:4">
      <c r="A955" s="4">
        <v>44</v>
      </c>
      <c r="B955" s="4">
        <v>30.2</v>
      </c>
      <c r="C955" s="4">
        <v>2</v>
      </c>
      <c r="D955" s="4">
        <v>38998.546000000002</v>
      </c>
    </row>
    <row r="956" spans="1:4">
      <c r="A956" s="3">
        <v>34</v>
      </c>
      <c r="B956" s="3">
        <v>27.835000000000001</v>
      </c>
      <c r="C956" s="3">
        <v>1</v>
      </c>
      <c r="D956" s="3">
        <v>20009.63365</v>
      </c>
    </row>
    <row r="957" spans="1:4">
      <c r="A957" s="4">
        <v>31</v>
      </c>
      <c r="B957" s="4">
        <v>39.49</v>
      </c>
      <c r="C957" s="4">
        <v>1</v>
      </c>
      <c r="D957" s="4">
        <v>3875.7341000000001</v>
      </c>
    </row>
    <row r="958" spans="1:4">
      <c r="A958" s="3">
        <v>54</v>
      </c>
      <c r="B958" s="3">
        <v>30.8</v>
      </c>
      <c r="C958" s="3">
        <v>1</v>
      </c>
      <c r="D958" s="3">
        <v>41999.519999999997</v>
      </c>
    </row>
    <row r="959" spans="1:4">
      <c r="A959" s="4">
        <v>24</v>
      </c>
      <c r="B959" s="4">
        <v>26.79</v>
      </c>
      <c r="C959" s="4">
        <v>1</v>
      </c>
      <c r="D959" s="4">
        <v>12609.88702</v>
      </c>
    </row>
    <row r="960" spans="1:4">
      <c r="A960" s="3">
        <v>43</v>
      </c>
      <c r="B960" s="3">
        <v>34.96</v>
      </c>
      <c r="C960" s="3">
        <v>1</v>
      </c>
      <c r="D960" s="3">
        <v>41034.221400000002</v>
      </c>
    </row>
    <row r="961" spans="1:4">
      <c r="A961" s="4">
        <v>48</v>
      </c>
      <c r="B961" s="4">
        <v>36.67</v>
      </c>
      <c r="C961" s="4">
        <v>1</v>
      </c>
      <c r="D961" s="4">
        <v>28468.919010000001</v>
      </c>
    </row>
    <row r="962" spans="1:4">
      <c r="A962" s="3">
        <v>19</v>
      </c>
      <c r="B962" s="3">
        <v>39.615000000000002</v>
      </c>
      <c r="C962" s="3">
        <v>1</v>
      </c>
      <c r="D962" s="3">
        <v>2730.1078499999999</v>
      </c>
    </row>
    <row r="963" spans="1:4">
      <c r="A963" s="4">
        <v>29</v>
      </c>
      <c r="B963" s="4">
        <v>25.9</v>
      </c>
      <c r="C963" s="4">
        <v>0</v>
      </c>
      <c r="D963" s="4">
        <v>3353.2840000000001</v>
      </c>
    </row>
    <row r="964" spans="1:4">
      <c r="A964" s="3">
        <v>63</v>
      </c>
      <c r="B964" s="3">
        <v>35.200000000000003</v>
      </c>
      <c r="C964" s="3">
        <v>1</v>
      </c>
      <c r="D964" s="3">
        <v>14474.674999999999</v>
      </c>
    </row>
    <row r="965" spans="1:4">
      <c r="A965" s="4">
        <v>46</v>
      </c>
      <c r="B965" s="4">
        <v>24.795000000000002</v>
      </c>
      <c r="C965" s="4">
        <v>3</v>
      </c>
      <c r="D965" s="4">
        <v>9500.5730500000009</v>
      </c>
    </row>
    <row r="966" spans="1:4">
      <c r="A966" s="3">
        <v>52</v>
      </c>
      <c r="B966" s="3">
        <v>36.765000000000001</v>
      </c>
      <c r="C966" s="3">
        <v>2</v>
      </c>
      <c r="D966" s="3">
        <v>26467.09737</v>
      </c>
    </row>
    <row r="967" spans="1:4">
      <c r="A967" s="4">
        <v>35</v>
      </c>
      <c r="B967" s="4">
        <v>27.1</v>
      </c>
      <c r="C967" s="4">
        <v>1</v>
      </c>
      <c r="D967" s="4">
        <v>4746.3440000000001</v>
      </c>
    </row>
    <row r="968" spans="1:4">
      <c r="A968" s="3">
        <v>51</v>
      </c>
      <c r="B968" s="3">
        <v>24.795000000000002</v>
      </c>
      <c r="C968" s="3">
        <v>2</v>
      </c>
      <c r="D968" s="3">
        <v>23967.38305</v>
      </c>
    </row>
    <row r="969" spans="1:4">
      <c r="A969" s="4">
        <v>44</v>
      </c>
      <c r="B969" s="4">
        <v>25.364999999999998</v>
      </c>
      <c r="C969" s="4">
        <v>1</v>
      </c>
      <c r="D969" s="4">
        <v>7518.0253499999999</v>
      </c>
    </row>
    <row r="970" spans="1:4">
      <c r="A970" s="3">
        <v>21</v>
      </c>
      <c r="B970" s="3">
        <v>25.745000000000001</v>
      </c>
      <c r="C970" s="3">
        <v>2</v>
      </c>
      <c r="D970" s="3">
        <v>3279.8685500000001</v>
      </c>
    </row>
    <row r="971" spans="1:4">
      <c r="A971" s="4">
        <v>39</v>
      </c>
      <c r="B971" s="4">
        <v>34.32</v>
      </c>
      <c r="C971" s="4">
        <v>5</v>
      </c>
      <c r="D971" s="4">
        <v>8596.8277999999991</v>
      </c>
    </row>
    <row r="972" spans="1:4">
      <c r="A972" s="3">
        <v>50</v>
      </c>
      <c r="B972" s="3">
        <v>28.16</v>
      </c>
      <c r="C972" s="3">
        <v>3</v>
      </c>
      <c r="D972" s="3">
        <v>10702.642400000001</v>
      </c>
    </row>
    <row r="973" spans="1:4">
      <c r="A973" s="4">
        <v>34</v>
      </c>
      <c r="B973" s="4">
        <v>23.56</v>
      </c>
      <c r="C973" s="4">
        <v>0</v>
      </c>
      <c r="D973" s="4">
        <v>4992.3764000000001</v>
      </c>
    </row>
    <row r="974" spans="1:4">
      <c r="A974" s="3">
        <v>22</v>
      </c>
      <c r="B974" s="3">
        <v>20.234999999999999</v>
      </c>
      <c r="C974" s="3">
        <v>0</v>
      </c>
      <c r="D974" s="3">
        <v>2527.8186500000002</v>
      </c>
    </row>
    <row r="975" spans="1:4">
      <c r="A975" s="4">
        <v>19</v>
      </c>
      <c r="B975" s="4">
        <v>40.5</v>
      </c>
      <c r="C975" s="4">
        <v>0</v>
      </c>
      <c r="D975" s="4">
        <v>1759.338</v>
      </c>
    </row>
    <row r="976" spans="1:4">
      <c r="A976" s="3">
        <v>26</v>
      </c>
      <c r="B976" s="3">
        <v>35.42</v>
      </c>
      <c r="C976" s="3">
        <v>0</v>
      </c>
      <c r="D976" s="3">
        <v>2322.6217999999999</v>
      </c>
    </row>
    <row r="977" spans="1:4">
      <c r="A977" s="4">
        <v>29</v>
      </c>
      <c r="B977" s="4">
        <v>22.895</v>
      </c>
      <c r="C977" s="4">
        <v>0</v>
      </c>
      <c r="D977" s="4">
        <v>16138.762049999999</v>
      </c>
    </row>
    <row r="978" spans="1:4">
      <c r="A978" s="3">
        <v>48</v>
      </c>
      <c r="B978" s="3">
        <v>40.15</v>
      </c>
      <c r="C978" s="3">
        <v>0</v>
      </c>
      <c r="D978" s="3">
        <v>7804.1605</v>
      </c>
    </row>
    <row r="979" spans="1:4">
      <c r="A979" s="4">
        <v>26</v>
      </c>
      <c r="B979" s="4">
        <v>29.15</v>
      </c>
      <c r="C979" s="4">
        <v>1</v>
      </c>
      <c r="D979" s="4">
        <v>2902.9065000000001</v>
      </c>
    </row>
    <row r="980" spans="1:4">
      <c r="A980" s="3">
        <v>45</v>
      </c>
      <c r="B980" s="3">
        <v>39.994999999999997</v>
      </c>
      <c r="C980" s="3">
        <v>3</v>
      </c>
      <c r="D980" s="3">
        <v>9704.6680500000002</v>
      </c>
    </row>
    <row r="981" spans="1:4">
      <c r="A981" s="4">
        <v>36</v>
      </c>
      <c r="B981" s="4">
        <v>29.92</v>
      </c>
      <c r="C981" s="4">
        <v>0</v>
      </c>
      <c r="D981" s="4">
        <v>4889.0367999999999</v>
      </c>
    </row>
    <row r="982" spans="1:4">
      <c r="A982" s="3">
        <v>54</v>
      </c>
      <c r="B982" s="3">
        <v>25.46</v>
      </c>
      <c r="C982" s="3">
        <v>1</v>
      </c>
      <c r="D982" s="3">
        <v>25517.11363</v>
      </c>
    </row>
    <row r="983" spans="1:4">
      <c r="A983" s="4">
        <v>34</v>
      </c>
      <c r="B983" s="4">
        <v>21.375</v>
      </c>
      <c r="C983" s="4">
        <v>0</v>
      </c>
      <c r="D983" s="4">
        <v>4500.33925</v>
      </c>
    </row>
    <row r="984" spans="1:4">
      <c r="A984" s="3">
        <v>31</v>
      </c>
      <c r="B984" s="3">
        <v>25.9</v>
      </c>
      <c r="C984" s="3">
        <v>3</v>
      </c>
      <c r="D984" s="3">
        <v>19199.944</v>
      </c>
    </row>
    <row r="985" spans="1:4">
      <c r="A985" s="4">
        <v>27</v>
      </c>
      <c r="B985" s="4">
        <v>30.59</v>
      </c>
      <c r="C985" s="4">
        <v>1</v>
      </c>
      <c r="D985" s="4">
        <v>16796.411940000002</v>
      </c>
    </row>
    <row r="986" spans="1:4">
      <c r="A986" s="3">
        <v>20</v>
      </c>
      <c r="B986" s="3">
        <v>30.114999999999998</v>
      </c>
      <c r="C986" s="3">
        <v>5</v>
      </c>
      <c r="D986" s="3">
        <v>4915.0598499999996</v>
      </c>
    </row>
    <row r="987" spans="1:4">
      <c r="A987" s="4">
        <v>44</v>
      </c>
      <c r="B987" s="4">
        <v>25.8</v>
      </c>
      <c r="C987" s="4">
        <v>1</v>
      </c>
      <c r="D987" s="4">
        <v>7624.63</v>
      </c>
    </row>
    <row r="988" spans="1:4">
      <c r="A988" s="3">
        <v>43</v>
      </c>
      <c r="B988" s="3">
        <v>30.114999999999998</v>
      </c>
      <c r="C988" s="3">
        <v>3</v>
      </c>
      <c r="D988" s="3">
        <v>8410.0468500000006</v>
      </c>
    </row>
    <row r="989" spans="1:4">
      <c r="A989" s="4">
        <v>45</v>
      </c>
      <c r="B989" s="4">
        <v>27.645</v>
      </c>
      <c r="C989" s="4">
        <v>1</v>
      </c>
      <c r="D989" s="4">
        <v>28340.188849999999</v>
      </c>
    </row>
    <row r="990" spans="1:4">
      <c r="A990" s="3">
        <v>34</v>
      </c>
      <c r="B990" s="3">
        <v>34.674999999999997</v>
      </c>
      <c r="C990" s="3">
        <v>0</v>
      </c>
      <c r="D990" s="3">
        <v>4518.8262500000001</v>
      </c>
    </row>
    <row r="991" spans="1:4">
      <c r="A991" s="4">
        <v>24</v>
      </c>
      <c r="B991" s="4">
        <v>20.52</v>
      </c>
      <c r="C991" s="4">
        <v>0</v>
      </c>
      <c r="D991" s="4">
        <v>14571.890799999999</v>
      </c>
    </row>
    <row r="992" spans="1:4">
      <c r="A992" s="3">
        <v>26</v>
      </c>
      <c r="B992" s="3">
        <v>19.8</v>
      </c>
      <c r="C992" s="3">
        <v>1</v>
      </c>
      <c r="D992" s="3">
        <v>3378.91</v>
      </c>
    </row>
    <row r="993" spans="1:4">
      <c r="A993" s="4">
        <v>38</v>
      </c>
      <c r="B993" s="4">
        <v>27.835000000000001</v>
      </c>
      <c r="C993" s="4">
        <v>2</v>
      </c>
      <c r="D993" s="4">
        <v>7144.86265</v>
      </c>
    </row>
    <row r="994" spans="1:4">
      <c r="A994" s="3">
        <v>50</v>
      </c>
      <c r="B994" s="3">
        <v>31.6</v>
      </c>
      <c r="C994" s="3">
        <v>2</v>
      </c>
      <c r="D994" s="3">
        <v>10118.424000000001</v>
      </c>
    </row>
    <row r="995" spans="1:4">
      <c r="A995" s="4">
        <v>38</v>
      </c>
      <c r="B995" s="4">
        <v>28.27</v>
      </c>
      <c r="C995" s="4">
        <v>1</v>
      </c>
      <c r="D995" s="4">
        <v>5484.4673000000003</v>
      </c>
    </row>
    <row r="996" spans="1:4">
      <c r="A996" s="3">
        <v>27</v>
      </c>
      <c r="B996" s="3">
        <v>20.045000000000002</v>
      </c>
      <c r="C996" s="3">
        <v>3</v>
      </c>
      <c r="D996" s="3">
        <v>16420.494549999999</v>
      </c>
    </row>
    <row r="997" spans="1:4">
      <c r="A997" s="4">
        <v>39</v>
      </c>
      <c r="B997" s="4">
        <v>23.274999999999999</v>
      </c>
      <c r="C997" s="4">
        <v>3</v>
      </c>
      <c r="D997" s="4">
        <v>7986.4752500000004</v>
      </c>
    </row>
    <row r="998" spans="1:4">
      <c r="A998" s="3">
        <v>39</v>
      </c>
      <c r="B998" s="3">
        <v>34.1</v>
      </c>
      <c r="C998" s="3">
        <v>3</v>
      </c>
      <c r="D998" s="3">
        <v>7418.5219999999999</v>
      </c>
    </row>
    <row r="999" spans="1:4">
      <c r="A999" s="4">
        <v>63</v>
      </c>
      <c r="B999" s="4">
        <v>36.85</v>
      </c>
      <c r="C999" s="4">
        <v>0</v>
      </c>
      <c r="D999" s="4">
        <v>13887.968500000001</v>
      </c>
    </row>
    <row r="1000" spans="1:4">
      <c r="A1000" s="3">
        <v>33</v>
      </c>
      <c r="B1000" s="3">
        <v>36.29</v>
      </c>
      <c r="C1000" s="3">
        <v>3</v>
      </c>
      <c r="D1000" s="3">
        <v>6551.7501000000002</v>
      </c>
    </row>
    <row r="1001" spans="1:4">
      <c r="A1001" s="4">
        <v>36</v>
      </c>
      <c r="B1001" s="4">
        <v>26.885000000000002</v>
      </c>
      <c r="C1001" s="4">
        <v>0</v>
      </c>
      <c r="D1001" s="4">
        <v>5267.8181500000001</v>
      </c>
    </row>
    <row r="1002" spans="1:4">
      <c r="A1002" s="3">
        <v>30</v>
      </c>
      <c r="B1002" s="3">
        <v>22.99</v>
      </c>
      <c r="C1002" s="3">
        <v>2</v>
      </c>
      <c r="D1002" s="3">
        <v>17361.766100000001</v>
      </c>
    </row>
    <row r="1003" spans="1:4">
      <c r="A1003" s="4">
        <v>24</v>
      </c>
      <c r="B1003" s="4">
        <v>32.700000000000003</v>
      </c>
      <c r="C1003" s="4">
        <v>0</v>
      </c>
      <c r="D1003" s="4">
        <v>34472.841</v>
      </c>
    </row>
    <row r="1004" spans="1:4">
      <c r="A1004" s="3">
        <v>24</v>
      </c>
      <c r="B1004" s="3">
        <v>25.8</v>
      </c>
      <c r="C1004" s="3">
        <v>0</v>
      </c>
      <c r="D1004" s="3">
        <v>1972.95</v>
      </c>
    </row>
    <row r="1005" spans="1:4">
      <c r="A1005" s="4">
        <v>48</v>
      </c>
      <c r="B1005" s="4">
        <v>29.6</v>
      </c>
      <c r="C1005" s="4">
        <v>0</v>
      </c>
      <c r="D1005" s="4">
        <v>21232.182260000001</v>
      </c>
    </row>
    <row r="1006" spans="1:4">
      <c r="A1006" s="3">
        <v>47</v>
      </c>
      <c r="B1006" s="3">
        <v>19.190000000000001</v>
      </c>
      <c r="C1006" s="3">
        <v>1</v>
      </c>
      <c r="D1006" s="3">
        <v>8627.5411000000004</v>
      </c>
    </row>
    <row r="1007" spans="1:4">
      <c r="A1007" s="4">
        <v>29</v>
      </c>
      <c r="B1007" s="4">
        <v>31.73</v>
      </c>
      <c r="C1007" s="4">
        <v>2</v>
      </c>
      <c r="D1007" s="4">
        <v>4433.3877000000002</v>
      </c>
    </row>
    <row r="1008" spans="1:4">
      <c r="A1008" s="3">
        <v>28</v>
      </c>
      <c r="B1008" s="3">
        <v>29.26</v>
      </c>
      <c r="C1008" s="3">
        <v>2</v>
      </c>
      <c r="D1008" s="3">
        <v>4438.2633999999998</v>
      </c>
    </row>
    <row r="1009" spans="1:4">
      <c r="A1009" s="4">
        <v>47</v>
      </c>
      <c r="B1009" s="4">
        <v>28.215</v>
      </c>
      <c r="C1009" s="4">
        <v>3</v>
      </c>
      <c r="D1009" s="4">
        <v>24915.220850000002</v>
      </c>
    </row>
    <row r="1010" spans="1:4">
      <c r="A1010" s="3">
        <v>25</v>
      </c>
      <c r="B1010" s="3">
        <v>24.984999999999999</v>
      </c>
      <c r="C1010" s="3">
        <v>2</v>
      </c>
      <c r="D1010" s="3">
        <v>23241.47453</v>
      </c>
    </row>
    <row r="1011" spans="1:4">
      <c r="A1011" s="4">
        <v>51</v>
      </c>
      <c r="B1011" s="4">
        <v>27.74</v>
      </c>
      <c r="C1011" s="4">
        <v>1</v>
      </c>
      <c r="D1011" s="4">
        <v>9957.7216000000008</v>
      </c>
    </row>
    <row r="1012" spans="1:4">
      <c r="A1012" s="3">
        <v>48</v>
      </c>
      <c r="B1012" s="3">
        <v>22.8</v>
      </c>
      <c r="C1012" s="3">
        <v>0</v>
      </c>
      <c r="D1012" s="3">
        <v>8269.0439999999999</v>
      </c>
    </row>
    <row r="1013" spans="1:4">
      <c r="A1013" s="4">
        <v>43</v>
      </c>
      <c r="B1013" s="4">
        <v>20.13</v>
      </c>
      <c r="C1013" s="4">
        <v>2</v>
      </c>
      <c r="D1013" s="4">
        <v>18767.737700000001</v>
      </c>
    </row>
    <row r="1014" spans="1:4">
      <c r="A1014" s="3">
        <v>61</v>
      </c>
      <c r="B1014" s="3">
        <v>33.33</v>
      </c>
      <c r="C1014" s="3">
        <v>4</v>
      </c>
      <c r="D1014" s="3">
        <v>36580.282160000002</v>
      </c>
    </row>
    <row r="1015" spans="1:4">
      <c r="A1015" s="4">
        <v>48</v>
      </c>
      <c r="B1015" s="4">
        <v>32.299999999999997</v>
      </c>
      <c r="C1015" s="4">
        <v>1</v>
      </c>
      <c r="D1015" s="4">
        <v>8765.2489999999998</v>
      </c>
    </row>
    <row r="1016" spans="1:4">
      <c r="A1016" s="3">
        <v>38</v>
      </c>
      <c r="B1016" s="3">
        <v>27.6</v>
      </c>
      <c r="C1016" s="3">
        <v>0</v>
      </c>
      <c r="D1016" s="3">
        <v>5383.5360000000001</v>
      </c>
    </row>
    <row r="1017" spans="1:4">
      <c r="A1017" s="4">
        <v>59</v>
      </c>
      <c r="B1017" s="4">
        <v>25.46</v>
      </c>
      <c r="C1017" s="4">
        <v>0</v>
      </c>
      <c r="D1017" s="4">
        <v>12124.992399999999</v>
      </c>
    </row>
    <row r="1018" spans="1:4">
      <c r="A1018" s="3">
        <v>19</v>
      </c>
      <c r="B1018" s="3">
        <v>24.605</v>
      </c>
      <c r="C1018" s="3">
        <v>1</v>
      </c>
      <c r="D1018" s="3">
        <v>2709.24395</v>
      </c>
    </row>
    <row r="1019" spans="1:4">
      <c r="A1019" s="4">
        <v>26</v>
      </c>
      <c r="B1019" s="4">
        <v>34.200000000000003</v>
      </c>
      <c r="C1019" s="4">
        <v>2</v>
      </c>
      <c r="D1019" s="4">
        <v>3987.9259999999999</v>
      </c>
    </row>
    <row r="1020" spans="1:4">
      <c r="A1020" s="3">
        <v>54</v>
      </c>
      <c r="B1020" s="3">
        <v>35.814999999999998</v>
      </c>
      <c r="C1020" s="3">
        <v>3</v>
      </c>
      <c r="D1020" s="3">
        <v>12495.290849999999</v>
      </c>
    </row>
    <row r="1021" spans="1:4">
      <c r="A1021" s="4">
        <v>21</v>
      </c>
      <c r="B1021" s="4">
        <v>32.68</v>
      </c>
      <c r="C1021" s="4">
        <v>2</v>
      </c>
      <c r="D1021" s="4">
        <v>26018.950519999999</v>
      </c>
    </row>
    <row r="1022" spans="1:4">
      <c r="A1022" s="3">
        <v>51</v>
      </c>
      <c r="B1022" s="3">
        <v>37</v>
      </c>
      <c r="C1022" s="3">
        <v>0</v>
      </c>
      <c r="D1022" s="3">
        <v>8798.5930000000008</v>
      </c>
    </row>
    <row r="1023" spans="1:4">
      <c r="A1023" s="4">
        <v>22</v>
      </c>
      <c r="B1023" s="4">
        <v>31.02</v>
      </c>
      <c r="C1023" s="4">
        <v>3</v>
      </c>
      <c r="D1023" s="4">
        <v>35595.589800000002</v>
      </c>
    </row>
    <row r="1024" spans="1:4">
      <c r="A1024" s="3">
        <v>47</v>
      </c>
      <c r="B1024" s="3">
        <v>36.08</v>
      </c>
      <c r="C1024" s="3">
        <v>1</v>
      </c>
      <c r="D1024" s="3">
        <v>42211.138200000001</v>
      </c>
    </row>
    <row r="1025" spans="1:4">
      <c r="A1025" s="4">
        <v>18</v>
      </c>
      <c r="B1025" s="4">
        <v>23.32</v>
      </c>
      <c r="C1025" s="4">
        <v>1</v>
      </c>
      <c r="D1025" s="4">
        <v>1711.0268000000001</v>
      </c>
    </row>
    <row r="1026" spans="1:4">
      <c r="A1026" s="3">
        <v>47</v>
      </c>
      <c r="B1026" s="3">
        <v>45.32</v>
      </c>
      <c r="C1026" s="3">
        <v>1</v>
      </c>
      <c r="D1026" s="3">
        <v>8569.8618000000006</v>
      </c>
    </row>
    <row r="1027" spans="1:4">
      <c r="A1027" s="4">
        <v>21</v>
      </c>
      <c r="B1027" s="4">
        <v>34.6</v>
      </c>
      <c r="C1027" s="4">
        <v>0</v>
      </c>
      <c r="D1027" s="4">
        <v>2020.1769999999999</v>
      </c>
    </row>
    <row r="1028" spans="1:4">
      <c r="A1028" s="3">
        <v>19</v>
      </c>
      <c r="B1028" s="3">
        <v>26.03</v>
      </c>
      <c r="C1028" s="3">
        <v>1</v>
      </c>
      <c r="D1028" s="3">
        <v>16450.894700000001</v>
      </c>
    </row>
    <row r="1029" spans="1:4">
      <c r="A1029" s="4">
        <v>23</v>
      </c>
      <c r="B1029" s="4">
        <v>18.715</v>
      </c>
      <c r="C1029" s="4">
        <v>0</v>
      </c>
      <c r="D1029" s="4">
        <v>21595.382290000001</v>
      </c>
    </row>
    <row r="1030" spans="1:4">
      <c r="A1030" s="3">
        <v>54</v>
      </c>
      <c r="B1030" s="3">
        <v>31.6</v>
      </c>
      <c r="C1030" s="3">
        <v>0</v>
      </c>
      <c r="D1030" s="3">
        <v>9850.4320000000007</v>
      </c>
    </row>
    <row r="1031" spans="1:4">
      <c r="A1031" s="4">
        <v>37</v>
      </c>
      <c r="B1031" s="4">
        <v>17.29</v>
      </c>
      <c r="C1031" s="4">
        <v>2</v>
      </c>
      <c r="D1031" s="4">
        <v>6877.9800999999998</v>
      </c>
    </row>
    <row r="1032" spans="1:4">
      <c r="A1032" s="3">
        <v>46</v>
      </c>
      <c r="B1032" s="3">
        <v>23.655000000000001</v>
      </c>
      <c r="C1032" s="3">
        <v>1</v>
      </c>
      <c r="D1032" s="3">
        <v>21677.283449999999</v>
      </c>
    </row>
    <row r="1033" spans="1:4">
      <c r="A1033" s="4">
        <v>55</v>
      </c>
      <c r="B1033" s="4">
        <v>35.200000000000003</v>
      </c>
      <c r="C1033" s="4">
        <v>0</v>
      </c>
      <c r="D1033" s="4">
        <v>44423.803</v>
      </c>
    </row>
    <row r="1034" spans="1:4">
      <c r="A1034" s="3">
        <v>30</v>
      </c>
      <c r="B1034" s="3">
        <v>27.93</v>
      </c>
      <c r="C1034" s="3">
        <v>0</v>
      </c>
      <c r="D1034" s="3">
        <v>4137.5227000000004</v>
      </c>
    </row>
    <row r="1035" spans="1:4">
      <c r="A1035" s="4">
        <v>18</v>
      </c>
      <c r="B1035" s="4">
        <v>21.565000000000001</v>
      </c>
      <c r="C1035" s="4">
        <v>0</v>
      </c>
      <c r="D1035" s="4">
        <v>13747.87235</v>
      </c>
    </row>
    <row r="1036" spans="1:4">
      <c r="A1036" s="3">
        <v>61</v>
      </c>
      <c r="B1036" s="3">
        <v>38.380000000000003</v>
      </c>
      <c r="C1036" s="3">
        <v>0</v>
      </c>
      <c r="D1036" s="3">
        <v>12950.0712</v>
      </c>
    </row>
    <row r="1037" spans="1:4">
      <c r="A1037" s="4">
        <v>54</v>
      </c>
      <c r="B1037" s="4">
        <v>23</v>
      </c>
      <c r="C1037" s="4">
        <v>3</v>
      </c>
      <c r="D1037" s="4">
        <v>12094.477999999999</v>
      </c>
    </row>
    <row r="1038" spans="1:4">
      <c r="A1038" s="3">
        <v>22</v>
      </c>
      <c r="B1038" s="3">
        <v>37.07</v>
      </c>
      <c r="C1038" s="3">
        <v>2</v>
      </c>
      <c r="D1038" s="3">
        <v>37484.4493</v>
      </c>
    </row>
    <row r="1039" spans="1:4">
      <c r="A1039" s="4">
        <v>45</v>
      </c>
      <c r="B1039" s="4">
        <v>30.495000000000001</v>
      </c>
      <c r="C1039" s="4">
        <v>1</v>
      </c>
      <c r="D1039" s="4">
        <v>39725.518049999999</v>
      </c>
    </row>
    <row r="1040" spans="1:4">
      <c r="A1040" s="3">
        <v>22</v>
      </c>
      <c r="B1040" s="3">
        <v>28.88</v>
      </c>
      <c r="C1040" s="3">
        <v>0</v>
      </c>
      <c r="D1040" s="3">
        <v>2250.8352</v>
      </c>
    </row>
    <row r="1041" spans="1:4">
      <c r="A1041" s="4">
        <v>19</v>
      </c>
      <c r="B1041" s="4">
        <v>27.265000000000001</v>
      </c>
      <c r="C1041" s="4">
        <v>2</v>
      </c>
      <c r="D1041" s="4">
        <v>22493.659640000002</v>
      </c>
    </row>
    <row r="1042" spans="1:4">
      <c r="A1042" s="3">
        <v>35</v>
      </c>
      <c r="B1042" s="3">
        <v>28.024999999999999</v>
      </c>
      <c r="C1042" s="3">
        <v>0</v>
      </c>
      <c r="D1042" s="3">
        <v>20234.854749999999</v>
      </c>
    </row>
    <row r="1043" spans="1:4">
      <c r="A1043" s="4">
        <v>18</v>
      </c>
      <c r="B1043" s="4">
        <v>23.085000000000001</v>
      </c>
      <c r="C1043" s="4">
        <v>0</v>
      </c>
      <c r="D1043" s="4">
        <v>1704.7001499999999</v>
      </c>
    </row>
    <row r="1044" spans="1:4">
      <c r="A1044" s="3">
        <v>20</v>
      </c>
      <c r="B1044" s="3">
        <v>30.684999999999999</v>
      </c>
      <c r="C1044" s="3">
        <v>0</v>
      </c>
      <c r="D1044" s="3">
        <v>33475.817150000003</v>
      </c>
    </row>
    <row r="1045" spans="1:4">
      <c r="A1045" s="4">
        <v>28</v>
      </c>
      <c r="B1045" s="4">
        <v>25.8</v>
      </c>
      <c r="C1045" s="4">
        <v>0</v>
      </c>
      <c r="D1045" s="4">
        <v>3161.4540000000002</v>
      </c>
    </row>
    <row r="1046" spans="1:4">
      <c r="A1046" s="3">
        <v>55</v>
      </c>
      <c r="B1046" s="3">
        <v>35.244999999999997</v>
      </c>
      <c r="C1046" s="3">
        <v>1</v>
      </c>
      <c r="D1046" s="3">
        <v>11394.065549999999</v>
      </c>
    </row>
    <row r="1047" spans="1:4">
      <c r="A1047" s="4">
        <v>43</v>
      </c>
      <c r="B1047" s="4">
        <v>24.7</v>
      </c>
      <c r="C1047" s="4">
        <v>2</v>
      </c>
      <c r="D1047" s="4">
        <v>21880.82</v>
      </c>
    </row>
    <row r="1048" spans="1:4">
      <c r="A1048" s="3">
        <v>43</v>
      </c>
      <c r="B1048" s="3">
        <v>25.08</v>
      </c>
      <c r="C1048" s="3">
        <v>0</v>
      </c>
      <c r="D1048" s="3">
        <v>7325.0482000000002</v>
      </c>
    </row>
    <row r="1049" spans="1:4">
      <c r="A1049" s="4">
        <v>22</v>
      </c>
      <c r="B1049" s="4">
        <v>52.58</v>
      </c>
      <c r="C1049" s="4">
        <v>1</v>
      </c>
      <c r="D1049" s="4">
        <v>44501.398200000003</v>
      </c>
    </row>
    <row r="1050" spans="1:4">
      <c r="A1050" s="3">
        <v>25</v>
      </c>
      <c r="B1050" s="3">
        <v>22.515000000000001</v>
      </c>
      <c r="C1050" s="3">
        <v>1</v>
      </c>
      <c r="D1050" s="3">
        <v>3594.17085</v>
      </c>
    </row>
    <row r="1051" spans="1:4">
      <c r="A1051" s="4">
        <v>49</v>
      </c>
      <c r="B1051" s="4">
        <v>30.9</v>
      </c>
      <c r="C1051" s="4">
        <v>0</v>
      </c>
      <c r="D1051" s="4">
        <v>39727.614000000001</v>
      </c>
    </row>
    <row r="1052" spans="1:4">
      <c r="A1052" s="3">
        <v>44</v>
      </c>
      <c r="B1052" s="3">
        <v>36.954999999999998</v>
      </c>
      <c r="C1052" s="3">
        <v>1</v>
      </c>
      <c r="D1052" s="3">
        <v>8023.1354499999998</v>
      </c>
    </row>
    <row r="1053" spans="1:4">
      <c r="A1053" s="4">
        <v>64</v>
      </c>
      <c r="B1053" s="4">
        <v>26.41</v>
      </c>
      <c r="C1053" s="4">
        <v>0</v>
      </c>
      <c r="D1053" s="4">
        <v>14394.5579</v>
      </c>
    </row>
    <row r="1054" spans="1:4">
      <c r="A1054" s="3">
        <v>49</v>
      </c>
      <c r="B1054" s="3">
        <v>29.83</v>
      </c>
      <c r="C1054" s="3">
        <v>1</v>
      </c>
      <c r="D1054" s="3">
        <v>9288.0267000000003</v>
      </c>
    </row>
    <row r="1055" spans="1:4">
      <c r="A1055" s="4">
        <v>47</v>
      </c>
      <c r="B1055" s="4">
        <v>29.8</v>
      </c>
      <c r="C1055" s="4">
        <v>3</v>
      </c>
      <c r="D1055" s="4">
        <v>25309.489000000001</v>
      </c>
    </row>
    <row r="1056" spans="1:4">
      <c r="A1056" s="3">
        <v>27</v>
      </c>
      <c r="B1056" s="3">
        <v>21.47</v>
      </c>
      <c r="C1056" s="3">
        <v>0</v>
      </c>
      <c r="D1056" s="3">
        <v>3353.4703</v>
      </c>
    </row>
    <row r="1057" spans="1:4">
      <c r="A1057" s="4">
        <v>55</v>
      </c>
      <c r="B1057" s="4">
        <v>27.645</v>
      </c>
      <c r="C1057" s="4">
        <v>0</v>
      </c>
      <c r="D1057" s="4">
        <v>10594.501550000001</v>
      </c>
    </row>
    <row r="1058" spans="1:4">
      <c r="A1058" s="3">
        <v>48</v>
      </c>
      <c r="B1058" s="3">
        <v>28.9</v>
      </c>
      <c r="C1058" s="3">
        <v>0</v>
      </c>
      <c r="D1058" s="3">
        <v>8277.5229999999992</v>
      </c>
    </row>
    <row r="1059" spans="1:4">
      <c r="A1059" s="4">
        <v>45</v>
      </c>
      <c r="B1059" s="4">
        <v>31.79</v>
      </c>
      <c r="C1059" s="4">
        <v>0</v>
      </c>
      <c r="D1059" s="4">
        <v>17929.303370000001</v>
      </c>
    </row>
    <row r="1060" spans="1:4">
      <c r="A1060" s="3">
        <v>24</v>
      </c>
      <c r="B1060" s="3">
        <v>39.49</v>
      </c>
      <c r="C1060" s="3">
        <v>0</v>
      </c>
      <c r="D1060" s="3">
        <v>2480.9791</v>
      </c>
    </row>
    <row r="1061" spans="1:4">
      <c r="A1061" s="4">
        <v>32</v>
      </c>
      <c r="B1061" s="4">
        <v>33.82</v>
      </c>
      <c r="C1061" s="4">
        <v>1</v>
      </c>
      <c r="D1061" s="4">
        <v>4462.7218000000003</v>
      </c>
    </row>
    <row r="1062" spans="1:4">
      <c r="A1062" s="3">
        <v>24</v>
      </c>
      <c r="B1062" s="3">
        <v>32.01</v>
      </c>
      <c r="C1062" s="3">
        <v>0</v>
      </c>
      <c r="D1062" s="3">
        <v>1981.5818999999999</v>
      </c>
    </row>
    <row r="1063" spans="1:4">
      <c r="A1063" s="4">
        <v>57</v>
      </c>
      <c r="B1063" s="4">
        <v>27.94</v>
      </c>
      <c r="C1063" s="4">
        <v>1</v>
      </c>
      <c r="D1063" s="4">
        <v>11554.223599999999</v>
      </c>
    </row>
    <row r="1064" spans="1:4">
      <c r="A1064" s="3">
        <v>59</v>
      </c>
      <c r="B1064" s="3">
        <v>41.14</v>
      </c>
      <c r="C1064" s="3">
        <v>1</v>
      </c>
      <c r="D1064" s="3">
        <v>48970.247600000002</v>
      </c>
    </row>
    <row r="1065" spans="1:4">
      <c r="A1065" s="4">
        <v>36</v>
      </c>
      <c r="B1065" s="4">
        <v>28.594999999999999</v>
      </c>
      <c r="C1065" s="4">
        <v>3</v>
      </c>
      <c r="D1065" s="4">
        <v>6548.1950500000003</v>
      </c>
    </row>
    <row r="1066" spans="1:4">
      <c r="A1066" s="3">
        <v>29</v>
      </c>
      <c r="B1066" s="3">
        <v>25.6</v>
      </c>
      <c r="C1066" s="3">
        <v>4</v>
      </c>
      <c r="D1066" s="3">
        <v>5708.8670000000002</v>
      </c>
    </row>
    <row r="1067" spans="1:4">
      <c r="A1067" s="4">
        <v>42</v>
      </c>
      <c r="B1067" s="4">
        <v>25.3</v>
      </c>
      <c r="C1067" s="4">
        <v>1</v>
      </c>
      <c r="D1067" s="4">
        <v>7045.4989999999998</v>
      </c>
    </row>
    <row r="1068" spans="1:4">
      <c r="A1068" s="3">
        <v>48</v>
      </c>
      <c r="B1068" s="3">
        <v>37.29</v>
      </c>
      <c r="C1068" s="3">
        <v>2</v>
      </c>
      <c r="D1068" s="3">
        <v>8978.1851000000006</v>
      </c>
    </row>
    <row r="1069" spans="1:4">
      <c r="A1069" s="4">
        <v>39</v>
      </c>
      <c r="B1069" s="4">
        <v>42.655000000000001</v>
      </c>
      <c r="C1069" s="4">
        <v>0</v>
      </c>
      <c r="D1069" s="4">
        <v>5757.41345</v>
      </c>
    </row>
    <row r="1070" spans="1:4">
      <c r="A1070" s="3">
        <v>63</v>
      </c>
      <c r="B1070" s="3">
        <v>21.66</v>
      </c>
      <c r="C1070" s="3">
        <v>1</v>
      </c>
      <c r="D1070" s="3">
        <v>14349.8544</v>
      </c>
    </row>
    <row r="1071" spans="1:4">
      <c r="A1071" s="4">
        <v>54</v>
      </c>
      <c r="B1071" s="4">
        <v>31.9</v>
      </c>
      <c r="C1071" s="4">
        <v>1</v>
      </c>
      <c r="D1071" s="4">
        <v>10928.849</v>
      </c>
    </row>
    <row r="1072" spans="1:4">
      <c r="A1072" s="3">
        <v>37</v>
      </c>
      <c r="B1072" s="3">
        <v>37.07</v>
      </c>
      <c r="C1072" s="3">
        <v>1</v>
      </c>
      <c r="D1072" s="3">
        <v>39871.704299999998</v>
      </c>
    </row>
    <row r="1073" spans="1:4">
      <c r="A1073" s="4">
        <v>63</v>
      </c>
      <c r="B1073" s="4">
        <v>31.445</v>
      </c>
      <c r="C1073" s="4">
        <v>0</v>
      </c>
      <c r="D1073" s="4">
        <v>13974.455550000001</v>
      </c>
    </row>
    <row r="1074" spans="1:4">
      <c r="A1074" s="3">
        <v>21</v>
      </c>
      <c r="B1074" s="3">
        <v>31.254999999999999</v>
      </c>
      <c r="C1074" s="3">
        <v>0</v>
      </c>
      <c r="D1074" s="3">
        <v>1909.52745</v>
      </c>
    </row>
    <row r="1075" spans="1:4">
      <c r="A1075" s="4">
        <v>54</v>
      </c>
      <c r="B1075" s="4">
        <v>28.88</v>
      </c>
      <c r="C1075" s="4">
        <v>2</v>
      </c>
      <c r="D1075" s="4">
        <v>12096.6512</v>
      </c>
    </row>
    <row r="1076" spans="1:4">
      <c r="A1076" s="3">
        <v>60</v>
      </c>
      <c r="B1076" s="3">
        <v>18.335000000000001</v>
      </c>
      <c r="C1076" s="3">
        <v>0</v>
      </c>
      <c r="D1076" s="3">
        <v>13204.28565</v>
      </c>
    </row>
    <row r="1077" spans="1:4">
      <c r="A1077" s="4">
        <v>32</v>
      </c>
      <c r="B1077" s="4">
        <v>29.59</v>
      </c>
      <c r="C1077" s="4">
        <v>1</v>
      </c>
      <c r="D1077" s="4">
        <v>4562.8420999999998</v>
      </c>
    </row>
    <row r="1078" spans="1:4">
      <c r="A1078" s="3">
        <v>47</v>
      </c>
      <c r="B1078" s="3">
        <v>32</v>
      </c>
      <c r="C1078" s="3">
        <v>1</v>
      </c>
      <c r="D1078" s="3">
        <v>8551.3469999999998</v>
      </c>
    </row>
    <row r="1079" spans="1:4">
      <c r="A1079" s="4">
        <v>21</v>
      </c>
      <c r="B1079" s="4">
        <v>26.03</v>
      </c>
      <c r="C1079" s="4">
        <v>0</v>
      </c>
      <c r="D1079" s="4">
        <v>2102.2647000000002</v>
      </c>
    </row>
    <row r="1080" spans="1:4">
      <c r="A1080" s="3">
        <v>28</v>
      </c>
      <c r="B1080" s="3">
        <v>31.68</v>
      </c>
      <c r="C1080" s="3">
        <v>0</v>
      </c>
      <c r="D1080" s="3">
        <v>34672.147199999999</v>
      </c>
    </row>
    <row r="1081" spans="1:4">
      <c r="A1081" s="4">
        <v>63</v>
      </c>
      <c r="B1081" s="4">
        <v>33.659999999999997</v>
      </c>
      <c r="C1081" s="4">
        <v>3</v>
      </c>
      <c r="D1081" s="4">
        <v>15161.5344</v>
      </c>
    </row>
    <row r="1082" spans="1:4">
      <c r="A1082" s="3">
        <v>18</v>
      </c>
      <c r="B1082" s="3">
        <v>21.78</v>
      </c>
      <c r="C1082" s="3">
        <v>2</v>
      </c>
      <c r="D1082" s="3">
        <v>11884.048580000001</v>
      </c>
    </row>
    <row r="1083" spans="1:4">
      <c r="A1083" s="4">
        <v>32</v>
      </c>
      <c r="B1083" s="4">
        <v>27.835000000000001</v>
      </c>
      <c r="C1083" s="4">
        <v>1</v>
      </c>
      <c r="D1083" s="4">
        <v>4454.40265</v>
      </c>
    </row>
    <row r="1084" spans="1:4">
      <c r="A1084" s="3">
        <v>38</v>
      </c>
      <c r="B1084" s="3">
        <v>19.95</v>
      </c>
      <c r="C1084" s="3">
        <v>1</v>
      </c>
      <c r="D1084" s="3">
        <v>5855.9025000000001</v>
      </c>
    </row>
    <row r="1085" spans="1:4">
      <c r="A1085" s="4">
        <v>32</v>
      </c>
      <c r="B1085" s="4">
        <v>31.5</v>
      </c>
      <c r="C1085" s="4">
        <v>1</v>
      </c>
      <c r="D1085" s="4">
        <v>4076.4969999999998</v>
      </c>
    </row>
    <row r="1086" spans="1:4">
      <c r="A1086" s="3">
        <v>62</v>
      </c>
      <c r="B1086" s="3">
        <v>30.495000000000001</v>
      </c>
      <c r="C1086" s="3">
        <v>2</v>
      </c>
      <c r="D1086" s="3">
        <v>15019.760050000001</v>
      </c>
    </row>
    <row r="1087" spans="1:4">
      <c r="A1087" s="4">
        <v>39</v>
      </c>
      <c r="B1087" s="4">
        <v>18.3</v>
      </c>
      <c r="C1087" s="4">
        <v>5</v>
      </c>
      <c r="D1087" s="4">
        <v>19023.259999999998</v>
      </c>
    </row>
    <row r="1088" spans="1:4">
      <c r="A1088" s="3">
        <v>55</v>
      </c>
      <c r="B1088" s="3">
        <v>28.975000000000001</v>
      </c>
      <c r="C1088" s="3">
        <v>0</v>
      </c>
      <c r="D1088" s="3">
        <v>10796.35025</v>
      </c>
    </row>
    <row r="1089" spans="1:4">
      <c r="A1089" s="4">
        <v>57</v>
      </c>
      <c r="B1089" s="4">
        <v>31.54</v>
      </c>
      <c r="C1089" s="4">
        <v>0</v>
      </c>
      <c r="D1089" s="4">
        <v>11353.2276</v>
      </c>
    </row>
    <row r="1090" spans="1:4">
      <c r="A1090" s="3">
        <v>52</v>
      </c>
      <c r="B1090" s="3">
        <v>47.74</v>
      </c>
      <c r="C1090" s="3">
        <v>1</v>
      </c>
      <c r="D1090" s="3">
        <v>9748.9105999999992</v>
      </c>
    </row>
    <row r="1091" spans="1:4">
      <c r="A1091" s="4">
        <v>56</v>
      </c>
      <c r="B1091" s="4">
        <v>22.1</v>
      </c>
      <c r="C1091" s="4">
        <v>0</v>
      </c>
      <c r="D1091" s="4">
        <v>10577.087</v>
      </c>
    </row>
    <row r="1092" spans="1:4">
      <c r="A1092" s="3">
        <v>47</v>
      </c>
      <c r="B1092" s="3">
        <v>36.19</v>
      </c>
      <c r="C1092" s="3">
        <v>0</v>
      </c>
      <c r="D1092" s="3">
        <v>41676.081100000003</v>
      </c>
    </row>
    <row r="1093" spans="1:4">
      <c r="A1093" s="4">
        <v>55</v>
      </c>
      <c r="B1093" s="4">
        <v>29.83</v>
      </c>
      <c r="C1093" s="4">
        <v>0</v>
      </c>
      <c r="D1093" s="4">
        <v>11286.538699999999</v>
      </c>
    </row>
    <row r="1094" spans="1:4">
      <c r="A1094" s="3">
        <v>23</v>
      </c>
      <c r="B1094" s="3">
        <v>32.700000000000003</v>
      </c>
      <c r="C1094" s="3">
        <v>3</v>
      </c>
      <c r="D1094" s="3">
        <v>3591.48</v>
      </c>
    </row>
    <row r="1095" spans="1:4">
      <c r="A1095" s="4">
        <v>22</v>
      </c>
      <c r="B1095" s="4">
        <v>30.4</v>
      </c>
      <c r="C1095" s="4">
        <v>0</v>
      </c>
      <c r="D1095" s="4">
        <v>33907.548000000003</v>
      </c>
    </row>
    <row r="1096" spans="1:4">
      <c r="A1096" s="3">
        <v>50</v>
      </c>
      <c r="B1096" s="3">
        <v>33.700000000000003</v>
      </c>
      <c r="C1096" s="3">
        <v>4</v>
      </c>
      <c r="D1096" s="3">
        <v>11299.343000000001</v>
      </c>
    </row>
    <row r="1097" spans="1:4">
      <c r="A1097" s="4">
        <v>18</v>
      </c>
      <c r="B1097" s="4">
        <v>31.35</v>
      </c>
      <c r="C1097" s="4">
        <v>4</v>
      </c>
      <c r="D1097" s="4">
        <v>4561.1885000000002</v>
      </c>
    </row>
    <row r="1098" spans="1:4">
      <c r="A1098" s="3">
        <v>51</v>
      </c>
      <c r="B1098" s="3">
        <v>34.96</v>
      </c>
      <c r="C1098" s="3">
        <v>2</v>
      </c>
      <c r="D1098" s="3">
        <v>44641.197399999997</v>
      </c>
    </row>
    <row r="1099" spans="1:4">
      <c r="A1099" s="4">
        <v>22</v>
      </c>
      <c r="B1099" s="4">
        <v>33.770000000000003</v>
      </c>
      <c r="C1099" s="4">
        <v>0</v>
      </c>
      <c r="D1099" s="4">
        <v>1674.6323</v>
      </c>
    </row>
    <row r="1100" spans="1:4">
      <c r="A1100" s="3">
        <v>52</v>
      </c>
      <c r="B1100" s="3">
        <v>30.875</v>
      </c>
      <c r="C1100" s="3">
        <v>0</v>
      </c>
      <c r="D1100" s="3">
        <v>23045.566159999998</v>
      </c>
    </row>
    <row r="1101" spans="1:4">
      <c r="A1101" s="4">
        <v>25</v>
      </c>
      <c r="B1101" s="4">
        <v>33.99</v>
      </c>
      <c r="C1101" s="4">
        <v>1</v>
      </c>
      <c r="D1101" s="4">
        <v>3227.1210999999998</v>
      </c>
    </row>
    <row r="1102" spans="1:4">
      <c r="A1102" s="3">
        <v>33</v>
      </c>
      <c r="B1102" s="3">
        <v>19.094999999999999</v>
      </c>
      <c r="C1102" s="3">
        <v>2</v>
      </c>
      <c r="D1102" s="3">
        <v>16776.304049999999</v>
      </c>
    </row>
    <row r="1103" spans="1:4">
      <c r="A1103" s="4">
        <v>53</v>
      </c>
      <c r="B1103" s="4">
        <v>28.6</v>
      </c>
      <c r="C1103" s="4">
        <v>3</v>
      </c>
      <c r="D1103" s="4">
        <v>11253.421</v>
      </c>
    </row>
    <row r="1104" spans="1:4">
      <c r="A1104" s="3">
        <v>29</v>
      </c>
      <c r="B1104" s="3">
        <v>38.94</v>
      </c>
      <c r="C1104" s="3">
        <v>1</v>
      </c>
      <c r="D1104" s="3">
        <v>3471.4096</v>
      </c>
    </row>
    <row r="1105" spans="1:4">
      <c r="A1105" s="4">
        <v>58</v>
      </c>
      <c r="B1105" s="4">
        <v>36.08</v>
      </c>
      <c r="C1105" s="4">
        <v>0</v>
      </c>
      <c r="D1105" s="4">
        <v>11363.2832</v>
      </c>
    </row>
    <row r="1106" spans="1:4">
      <c r="A1106" s="3">
        <v>37</v>
      </c>
      <c r="B1106" s="3">
        <v>29.8</v>
      </c>
      <c r="C1106" s="3">
        <v>0</v>
      </c>
      <c r="D1106" s="3">
        <v>20420.604650000001</v>
      </c>
    </row>
    <row r="1107" spans="1:4">
      <c r="A1107" s="4">
        <v>54</v>
      </c>
      <c r="B1107" s="4">
        <v>31.24</v>
      </c>
      <c r="C1107" s="4">
        <v>0</v>
      </c>
      <c r="D1107" s="4">
        <v>10338.9316</v>
      </c>
    </row>
    <row r="1108" spans="1:4">
      <c r="A1108" s="3">
        <v>49</v>
      </c>
      <c r="B1108" s="3">
        <v>29.925000000000001</v>
      </c>
      <c r="C1108" s="3">
        <v>0</v>
      </c>
      <c r="D1108" s="3">
        <v>8988.1587500000005</v>
      </c>
    </row>
    <row r="1109" spans="1:4">
      <c r="A1109" s="4">
        <v>50</v>
      </c>
      <c r="B1109" s="4">
        <v>26.22</v>
      </c>
      <c r="C1109" s="4">
        <v>2</v>
      </c>
      <c r="D1109" s="4">
        <v>10493.9458</v>
      </c>
    </row>
    <row r="1110" spans="1:4">
      <c r="A1110" s="3">
        <v>26</v>
      </c>
      <c r="B1110" s="3">
        <v>30</v>
      </c>
      <c r="C1110" s="3">
        <v>1</v>
      </c>
      <c r="D1110" s="3">
        <v>2904.0880000000002</v>
      </c>
    </row>
    <row r="1111" spans="1:4">
      <c r="A1111" s="4">
        <v>45</v>
      </c>
      <c r="B1111" s="4">
        <v>20.350000000000001</v>
      </c>
      <c r="C1111" s="4">
        <v>3</v>
      </c>
      <c r="D1111" s="4">
        <v>8605.3615000000009</v>
      </c>
    </row>
    <row r="1112" spans="1:4">
      <c r="A1112" s="3">
        <v>54</v>
      </c>
      <c r="B1112" s="3">
        <v>32.299999999999997</v>
      </c>
      <c r="C1112" s="3">
        <v>1</v>
      </c>
      <c r="D1112" s="3">
        <v>11512.405000000001</v>
      </c>
    </row>
    <row r="1113" spans="1:4">
      <c r="A1113" s="4">
        <v>38</v>
      </c>
      <c r="B1113" s="4">
        <v>38.39</v>
      </c>
      <c r="C1113" s="4">
        <v>3</v>
      </c>
      <c r="D1113" s="4">
        <v>41949.244100000004</v>
      </c>
    </row>
    <row r="1114" spans="1:4">
      <c r="A1114" s="3">
        <v>48</v>
      </c>
      <c r="B1114" s="3">
        <v>25.85</v>
      </c>
      <c r="C1114" s="3">
        <v>3</v>
      </c>
      <c r="D1114" s="3">
        <v>24180.933499999999</v>
      </c>
    </row>
    <row r="1115" spans="1:4">
      <c r="A1115" s="4">
        <v>28</v>
      </c>
      <c r="B1115" s="4">
        <v>26.315000000000001</v>
      </c>
      <c r="C1115" s="4">
        <v>3</v>
      </c>
      <c r="D1115" s="4">
        <v>5312.1698500000002</v>
      </c>
    </row>
    <row r="1116" spans="1:4">
      <c r="A1116" s="3">
        <v>23</v>
      </c>
      <c r="B1116" s="3">
        <v>24.51</v>
      </c>
      <c r="C1116" s="3">
        <v>0</v>
      </c>
      <c r="D1116" s="3">
        <v>2396.0958999999998</v>
      </c>
    </row>
    <row r="1117" spans="1:4">
      <c r="A1117" s="4">
        <v>55</v>
      </c>
      <c r="B1117" s="4">
        <v>32.67</v>
      </c>
      <c r="C1117" s="4">
        <v>1</v>
      </c>
      <c r="D1117" s="4">
        <v>10807.4863</v>
      </c>
    </row>
    <row r="1118" spans="1:4">
      <c r="A1118" s="3">
        <v>41</v>
      </c>
      <c r="B1118" s="3">
        <v>29.64</v>
      </c>
      <c r="C1118" s="3">
        <v>5</v>
      </c>
      <c r="D1118" s="3">
        <v>9222.4025999999994</v>
      </c>
    </row>
    <row r="1119" spans="1:4">
      <c r="A1119" s="4">
        <v>25</v>
      </c>
      <c r="B1119" s="4">
        <v>33.33</v>
      </c>
      <c r="C1119" s="4">
        <v>2</v>
      </c>
      <c r="D1119" s="4">
        <v>36124.573700000001</v>
      </c>
    </row>
    <row r="1120" spans="1:4">
      <c r="A1120" s="3">
        <v>33</v>
      </c>
      <c r="B1120" s="3">
        <v>35.75</v>
      </c>
      <c r="C1120" s="3">
        <v>1</v>
      </c>
      <c r="D1120" s="3">
        <v>38282.749499999998</v>
      </c>
    </row>
    <row r="1121" spans="1:4">
      <c r="A1121" s="4">
        <v>30</v>
      </c>
      <c r="B1121" s="4">
        <v>19.95</v>
      </c>
      <c r="C1121" s="4">
        <v>3</v>
      </c>
      <c r="D1121" s="4">
        <v>5693.4305000000004</v>
      </c>
    </row>
    <row r="1122" spans="1:4">
      <c r="A1122" s="3">
        <v>23</v>
      </c>
      <c r="B1122" s="3">
        <v>31.4</v>
      </c>
      <c r="C1122" s="3">
        <v>0</v>
      </c>
      <c r="D1122" s="3">
        <v>34166.273000000001</v>
      </c>
    </row>
    <row r="1123" spans="1:4">
      <c r="A1123" s="4">
        <v>46</v>
      </c>
      <c r="B1123" s="4">
        <v>38.17</v>
      </c>
      <c r="C1123" s="4">
        <v>2</v>
      </c>
      <c r="D1123" s="4">
        <v>8347.1643000000004</v>
      </c>
    </row>
    <row r="1124" spans="1:4">
      <c r="A1124" s="3">
        <v>53</v>
      </c>
      <c r="B1124" s="3">
        <v>36.86</v>
      </c>
      <c r="C1124" s="3">
        <v>3</v>
      </c>
      <c r="D1124" s="3">
        <v>46661.4424</v>
      </c>
    </row>
    <row r="1125" spans="1:4">
      <c r="A1125" s="4">
        <v>27</v>
      </c>
      <c r="B1125" s="4">
        <v>32.395000000000003</v>
      </c>
      <c r="C1125" s="4">
        <v>1</v>
      </c>
      <c r="D1125" s="4">
        <v>18903.491409999999</v>
      </c>
    </row>
    <row r="1126" spans="1:4">
      <c r="A1126" s="3">
        <v>23</v>
      </c>
      <c r="B1126" s="3">
        <v>42.75</v>
      </c>
      <c r="C1126" s="3">
        <v>1</v>
      </c>
      <c r="D1126" s="3">
        <v>40904.199500000002</v>
      </c>
    </row>
    <row r="1127" spans="1:4">
      <c r="A1127" s="4">
        <v>63</v>
      </c>
      <c r="B1127" s="4">
        <v>25.08</v>
      </c>
      <c r="C1127" s="4">
        <v>0</v>
      </c>
      <c r="D1127" s="4">
        <v>14254.608200000001</v>
      </c>
    </row>
    <row r="1128" spans="1:4">
      <c r="A1128" s="3">
        <v>55</v>
      </c>
      <c r="B1128" s="3">
        <v>29.9</v>
      </c>
      <c r="C1128" s="3">
        <v>0</v>
      </c>
      <c r="D1128" s="3">
        <v>10214.636</v>
      </c>
    </row>
    <row r="1129" spans="1:4">
      <c r="A1129" s="4">
        <v>35</v>
      </c>
      <c r="B1129" s="4">
        <v>35.86</v>
      </c>
      <c r="C1129" s="4">
        <v>2</v>
      </c>
      <c r="D1129" s="4">
        <v>5836.5204000000003</v>
      </c>
    </row>
    <row r="1130" spans="1:4">
      <c r="A1130" s="3">
        <v>34</v>
      </c>
      <c r="B1130" s="3">
        <v>32.799999999999997</v>
      </c>
      <c r="C1130" s="3">
        <v>1</v>
      </c>
      <c r="D1130" s="3">
        <v>14358.364369999999</v>
      </c>
    </row>
    <row r="1131" spans="1:4">
      <c r="A1131" s="4">
        <v>19</v>
      </c>
      <c r="B1131" s="4">
        <v>18.600000000000001</v>
      </c>
      <c r="C1131" s="4">
        <v>0</v>
      </c>
      <c r="D1131" s="4">
        <v>1728.8969999999999</v>
      </c>
    </row>
    <row r="1132" spans="1:4">
      <c r="A1132" s="3">
        <v>39</v>
      </c>
      <c r="B1132" s="3">
        <v>23.87</v>
      </c>
      <c r="C1132" s="3">
        <v>5</v>
      </c>
      <c r="D1132" s="3">
        <v>8582.3022999999994</v>
      </c>
    </row>
    <row r="1133" spans="1:4">
      <c r="A1133" s="4">
        <v>27</v>
      </c>
      <c r="B1133" s="4">
        <v>45.9</v>
      </c>
      <c r="C1133" s="4">
        <v>2</v>
      </c>
      <c r="D1133" s="4">
        <v>3693.4279999999999</v>
      </c>
    </row>
    <row r="1134" spans="1:4">
      <c r="A1134" s="3">
        <v>57</v>
      </c>
      <c r="B1134" s="3">
        <v>40.28</v>
      </c>
      <c r="C1134" s="3">
        <v>0</v>
      </c>
      <c r="D1134" s="3">
        <v>20709.020339999999</v>
      </c>
    </row>
    <row r="1135" spans="1:4">
      <c r="A1135" s="4">
        <v>52</v>
      </c>
      <c r="B1135" s="4">
        <v>18.335000000000001</v>
      </c>
      <c r="C1135" s="4">
        <v>0</v>
      </c>
      <c r="D1135" s="4">
        <v>9991.0376500000002</v>
      </c>
    </row>
    <row r="1136" spans="1:4">
      <c r="A1136" s="3">
        <v>28</v>
      </c>
      <c r="B1136" s="3">
        <v>33.82</v>
      </c>
      <c r="C1136" s="3">
        <v>0</v>
      </c>
      <c r="D1136" s="3">
        <v>19673.335729999999</v>
      </c>
    </row>
    <row r="1137" spans="1:4">
      <c r="A1137" s="4">
        <v>50</v>
      </c>
      <c r="B1137" s="4">
        <v>28.12</v>
      </c>
      <c r="C1137" s="4">
        <v>3</v>
      </c>
      <c r="D1137" s="4">
        <v>11085.586799999999</v>
      </c>
    </row>
    <row r="1138" spans="1:4">
      <c r="A1138" s="3">
        <v>44</v>
      </c>
      <c r="B1138" s="3">
        <v>25</v>
      </c>
      <c r="C1138" s="3">
        <v>1</v>
      </c>
      <c r="D1138" s="3">
        <v>7623.518</v>
      </c>
    </row>
    <row r="1139" spans="1:4">
      <c r="A1139" s="4">
        <v>26</v>
      </c>
      <c r="B1139" s="4">
        <v>22.23</v>
      </c>
      <c r="C1139" s="4">
        <v>0</v>
      </c>
      <c r="D1139" s="4">
        <v>3176.2876999999999</v>
      </c>
    </row>
    <row r="1140" spans="1:4">
      <c r="A1140" s="3">
        <v>33</v>
      </c>
      <c r="B1140" s="3">
        <v>30.25</v>
      </c>
      <c r="C1140" s="3">
        <v>0</v>
      </c>
      <c r="D1140" s="3">
        <v>3704.3544999999999</v>
      </c>
    </row>
    <row r="1141" spans="1:4">
      <c r="A1141" s="4">
        <v>19</v>
      </c>
      <c r="B1141" s="4">
        <v>32.49</v>
      </c>
      <c r="C1141" s="4">
        <v>0</v>
      </c>
      <c r="D1141" s="4">
        <v>36898.733079999998</v>
      </c>
    </row>
    <row r="1142" spans="1:4">
      <c r="A1142" s="3">
        <v>50</v>
      </c>
      <c r="B1142" s="3">
        <v>37.07</v>
      </c>
      <c r="C1142" s="3">
        <v>1</v>
      </c>
      <c r="D1142" s="3">
        <v>9048.0272999999997</v>
      </c>
    </row>
    <row r="1143" spans="1:4">
      <c r="A1143" s="4">
        <v>41</v>
      </c>
      <c r="B1143" s="4">
        <v>32.6</v>
      </c>
      <c r="C1143" s="4">
        <v>3</v>
      </c>
      <c r="D1143" s="4">
        <v>7954.5169999999998</v>
      </c>
    </row>
    <row r="1144" spans="1:4">
      <c r="A1144" s="3">
        <v>52</v>
      </c>
      <c r="B1144" s="3">
        <v>24.86</v>
      </c>
      <c r="C1144" s="3">
        <v>0</v>
      </c>
      <c r="D1144" s="3">
        <v>27117.993780000001</v>
      </c>
    </row>
    <row r="1145" spans="1:4">
      <c r="A1145" s="4">
        <v>39</v>
      </c>
      <c r="B1145" s="4">
        <v>32.340000000000003</v>
      </c>
      <c r="C1145" s="4">
        <v>2</v>
      </c>
      <c r="D1145" s="4">
        <v>6338.0756000000001</v>
      </c>
    </row>
    <row r="1146" spans="1:4">
      <c r="A1146" s="3">
        <v>50</v>
      </c>
      <c r="B1146" s="3">
        <v>32.299999999999997</v>
      </c>
      <c r="C1146" s="3">
        <v>2</v>
      </c>
      <c r="D1146" s="3">
        <v>9630.3970000000008</v>
      </c>
    </row>
    <row r="1147" spans="1:4">
      <c r="A1147" s="4">
        <v>52</v>
      </c>
      <c r="B1147" s="4">
        <v>32.774999999999999</v>
      </c>
      <c r="C1147" s="4">
        <v>3</v>
      </c>
      <c r="D1147" s="4">
        <v>11289.10925</v>
      </c>
    </row>
    <row r="1148" spans="1:4">
      <c r="A1148" s="3">
        <v>60</v>
      </c>
      <c r="B1148" s="3">
        <v>32.799999999999997</v>
      </c>
      <c r="C1148" s="3">
        <v>0</v>
      </c>
      <c r="D1148" s="3">
        <v>52590.829389999999</v>
      </c>
    </row>
    <row r="1149" spans="1:4">
      <c r="A1149" s="4">
        <v>20</v>
      </c>
      <c r="B1149" s="4">
        <v>31.92</v>
      </c>
      <c r="C1149" s="4">
        <v>0</v>
      </c>
      <c r="D1149" s="4">
        <v>2261.5688</v>
      </c>
    </row>
    <row r="1150" spans="1:4">
      <c r="A1150" s="3">
        <v>55</v>
      </c>
      <c r="B1150" s="3">
        <v>21.5</v>
      </c>
      <c r="C1150" s="3">
        <v>1</v>
      </c>
      <c r="D1150" s="3">
        <v>10791.96</v>
      </c>
    </row>
    <row r="1151" spans="1:4">
      <c r="A1151" s="4">
        <v>42</v>
      </c>
      <c r="B1151" s="4">
        <v>34.1</v>
      </c>
      <c r="C1151" s="4">
        <v>0</v>
      </c>
      <c r="D1151" s="4">
        <v>5979.7309999999998</v>
      </c>
    </row>
    <row r="1152" spans="1:4">
      <c r="A1152" s="3">
        <v>18</v>
      </c>
      <c r="B1152" s="3">
        <v>30.305</v>
      </c>
      <c r="C1152" s="3">
        <v>0</v>
      </c>
      <c r="D1152" s="3">
        <v>2203.7359499999998</v>
      </c>
    </row>
    <row r="1153" spans="1:4">
      <c r="A1153" s="4">
        <v>58</v>
      </c>
      <c r="B1153" s="4">
        <v>36.479999999999997</v>
      </c>
      <c r="C1153" s="4">
        <v>0</v>
      </c>
      <c r="D1153" s="4">
        <v>12235.8392</v>
      </c>
    </row>
    <row r="1154" spans="1:4">
      <c r="A1154" s="3">
        <v>43</v>
      </c>
      <c r="B1154" s="3">
        <v>32.56</v>
      </c>
      <c r="C1154" s="3">
        <v>3</v>
      </c>
      <c r="D1154" s="3">
        <v>40941.285400000001</v>
      </c>
    </row>
    <row r="1155" spans="1:4">
      <c r="A1155" s="4">
        <v>35</v>
      </c>
      <c r="B1155" s="4">
        <v>35.814999999999998</v>
      </c>
      <c r="C1155" s="4">
        <v>1</v>
      </c>
      <c r="D1155" s="4">
        <v>5630.4578499999998</v>
      </c>
    </row>
    <row r="1156" spans="1:4">
      <c r="A1156" s="3">
        <v>48</v>
      </c>
      <c r="B1156" s="3">
        <v>27.93</v>
      </c>
      <c r="C1156" s="3">
        <v>4</v>
      </c>
      <c r="D1156" s="3">
        <v>11015.1747</v>
      </c>
    </row>
    <row r="1157" spans="1:4">
      <c r="A1157" s="4">
        <v>36</v>
      </c>
      <c r="B1157" s="4">
        <v>22.135000000000002</v>
      </c>
      <c r="C1157" s="4">
        <v>3</v>
      </c>
      <c r="D1157" s="4">
        <v>7228.2156500000001</v>
      </c>
    </row>
    <row r="1158" spans="1:4">
      <c r="A1158" s="3">
        <v>19</v>
      </c>
      <c r="B1158" s="3">
        <v>44.88</v>
      </c>
      <c r="C1158" s="3">
        <v>0</v>
      </c>
      <c r="D1158" s="3">
        <v>39722.746200000001</v>
      </c>
    </row>
    <row r="1159" spans="1:4">
      <c r="A1159" s="4">
        <v>23</v>
      </c>
      <c r="B1159" s="4">
        <v>23.18</v>
      </c>
      <c r="C1159" s="4">
        <v>2</v>
      </c>
      <c r="D1159" s="4">
        <v>14426.073850000001</v>
      </c>
    </row>
    <row r="1160" spans="1:4">
      <c r="A1160" s="3">
        <v>20</v>
      </c>
      <c r="B1160" s="3">
        <v>30.59</v>
      </c>
      <c r="C1160" s="3">
        <v>0</v>
      </c>
      <c r="D1160" s="3">
        <v>2459.7201</v>
      </c>
    </row>
    <row r="1161" spans="1:4">
      <c r="A1161" s="4">
        <v>32</v>
      </c>
      <c r="B1161" s="4">
        <v>41.1</v>
      </c>
      <c r="C1161" s="4">
        <v>0</v>
      </c>
      <c r="D1161" s="4">
        <v>3989.8409999999999</v>
      </c>
    </row>
    <row r="1162" spans="1:4">
      <c r="A1162" s="3">
        <v>43</v>
      </c>
      <c r="B1162" s="3">
        <v>34.58</v>
      </c>
      <c r="C1162" s="3">
        <v>1</v>
      </c>
      <c r="D1162" s="3">
        <v>7727.2532000000001</v>
      </c>
    </row>
    <row r="1163" spans="1:4">
      <c r="A1163" s="4">
        <v>34</v>
      </c>
      <c r="B1163" s="4">
        <v>42.13</v>
      </c>
      <c r="C1163" s="4">
        <v>2</v>
      </c>
      <c r="D1163" s="4">
        <v>5124.1886999999997</v>
      </c>
    </row>
    <row r="1164" spans="1:4">
      <c r="A1164" s="3">
        <v>30</v>
      </c>
      <c r="B1164" s="3">
        <v>38.83</v>
      </c>
      <c r="C1164" s="3">
        <v>1</v>
      </c>
      <c r="D1164" s="3">
        <v>18963.171920000001</v>
      </c>
    </row>
    <row r="1165" spans="1:4">
      <c r="A1165" s="4">
        <v>18</v>
      </c>
      <c r="B1165" s="4">
        <v>28.215</v>
      </c>
      <c r="C1165" s="4">
        <v>0</v>
      </c>
      <c r="D1165" s="4">
        <v>2200.8308499999998</v>
      </c>
    </row>
    <row r="1166" spans="1:4">
      <c r="A1166" s="3">
        <v>41</v>
      </c>
      <c r="B1166" s="3">
        <v>28.31</v>
      </c>
      <c r="C1166" s="3">
        <v>1</v>
      </c>
      <c r="D1166" s="3">
        <v>7153.5538999999999</v>
      </c>
    </row>
    <row r="1167" spans="1:4">
      <c r="A1167" s="4">
        <v>35</v>
      </c>
      <c r="B1167" s="4">
        <v>26.125</v>
      </c>
      <c r="C1167" s="4">
        <v>0</v>
      </c>
      <c r="D1167" s="4">
        <v>5227.9887500000004</v>
      </c>
    </row>
    <row r="1168" spans="1:4">
      <c r="A1168" s="3">
        <v>57</v>
      </c>
      <c r="B1168" s="3">
        <v>40.369999999999997</v>
      </c>
      <c r="C1168" s="3">
        <v>0</v>
      </c>
      <c r="D1168" s="3">
        <v>10982.5013</v>
      </c>
    </row>
    <row r="1169" spans="1:4">
      <c r="A1169" s="4">
        <v>29</v>
      </c>
      <c r="B1169" s="4">
        <v>24.6</v>
      </c>
      <c r="C1169" s="4">
        <v>2</v>
      </c>
      <c r="D1169" s="4">
        <v>4529.4769999999999</v>
      </c>
    </row>
    <row r="1170" spans="1:4">
      <c r="A1170" s="3">
        <v>32</v>
      </c>
      <c r="B1170" s="3">
        <v>35.200000000000003</v>
      </c>
      <c r="C1170" s="3">
        <v>2</v>
      </c>
      <c r="D1170" s="3">
        <v>4670.6400000000003</v>
      </c>
    </row>
    <row r="1171" spans="1:4">
      <c r="A1171" s="4">
        <v>37</v>
      </c>
      <c r="B1171" s="4">
        <v>34.104999999999997</v>
      </c>
      <c r="C1171" s="4">
        <v>1</v>
      </c>
      <c r="D1171" s="4">
        <v>6112.3529500000004</v>
      </c>
    </row>
    <row r="1172" spans="1:4">
      <c r="A1172" s="3">
        <v>18</v>
      </c>
      <c r="B1172" s="3">
        <v>27.36</v>
      </c>
      <c r="C1172" s="3">
        <v>1</v>
      </c>
      <c r="D1172" s="3">
        <v>17178.682400000002</v>
      </c>
    </row>
    <row r="1173" spans="1:4">
      <c r="A1173" s="4">
        <v>43</v>
      </c>
      <c r="B1173" s="4">
        <v>26.7</v>
      </c>
      <c r="C1173" s="4">
        <v>2</v>
      </c>
      <c r="D1173" s="4">
        <v>22478.6</v>
      </c>
    </row>
    <row r="1174" spans="1:4">
      <c r="A1174" s="3">
        <v>56</v>
      </c>
      <c r="B1174" s="3">
        <v>41.91</v>
      </c>
      <c r="C1174" s="3">
        <v>0</v>
      </c>
      <c r="D1174" s="3">
        <v>11093.6229</v>
      </c>
    </row>
    <row r="1175" spans="1:4">
      <c r="A1175" s="4">
        <v>38</v>
      </c>
      <c r="B1175" s="4">
        <v>29.26</v>
      </c>
      <c r="C1175" s="4">
        <v>2</v>
      </c>
      <c r="D1175" s="4">
        <v>6457.8433999999997</v>
      </c>
    </row>
    <row r="1176" spans="1:4">
      <c r="A1176" s="3">
        <v>29</v>
      </c>
      <c r="B1176" s="3">
        <v>32.11</v>
      </c>
      <c r="C1176" s="3">
        <v>2</v>
      </c>
      <c r="D1176" s="3">
        <v>4433.9159</v>
      </c>
    </row>
    <row r="1177" spans="1:4">
      <c r="A1177" s="4">
        <v>22</v>
      </c>
      <c r="B1177" s="4">
        <v>27.1</v>
      </c>
      <c r="C1177" s="4">
        <v>0</v>
      </c>
      <c r="D1177" s="4">
        <v>2154.3609999999999</v>
      </c>
    </row>
    <row r="1178" spans="1:4">
      <c r="A1178" s="3">
        <v>52</v>
      </c>
      <c r="B1178" s="3">
        <v>24.13</v>
      </c>
      <c r="C1178" s="3">
        <v>1</v>
      </c>
      <c r="D1178" s="3">
        <v>23887.662700000001</v>
      </c>
    </row>
    <row r="1179" spans="1:4">
      <c r="A1179" s="4">
        <v>40</v>
      </c>
      <c r="B1179" s="4">
        <v>27.4</v>
      </c>
      <c r="C1179" s="4">
        <v>1</v>
      </c>
      <c r="D1179" s="4">
        <v>6496.8860000000004</v>
      </c>
    </row>
    <row r="1180" spans="1:4">
      <c r="A1180" s="3">
        <v>23</v>
      </c>
      <c r="B1180" s="3">
        <v>34.865000000000002</v>
      </c>
      <c r="C1180" s="3">
        <v>0</v>
      </c>
      <c r="D1180" s="3">
        <v>2899.4893499999998</v>
      </c>
    </row>
    <row r="1181" spans="1:4">
      <c r="A1181" s="4">
        <v>31</v>
      </c>
      <c r="B1181" s="4">
        <v>29.81</v>
      </c>
      <c r="C1181" s="4">
        <v>0</v>
      </c>
      <c r="D1181" s="4">
        <v>19350.368900000001</v>
      </c>
    </row>
    <row r="1182" spans="1:4">
      <c r="A1182" s="3">
        <v>42</v>
      </c>
      <c r="B1182" s="3">
        <v>41.325000000000003</v>
      </c>
      <c r="C1182" s="3">
        <v>1</v>
      </c>
      <c r="D1182" s="3">
        <v>7650.7737500000003</v>
      </c>
    </row>
    <row r="1183" spans="1:4">
      <c r="A1183" s="4">
        <v>24</v>
      </c>
      <c r="B1183" s="4">
        <v>29.925000000000001</v>
      </c>
      <c r="C1183" s="4">
        <v>0</v>
      </c>
      <c r="D1183" s="4">
        <v>2850.6837500000001</v>
      </c>
    </row>
    <row r="1184" spans="1:4">
      <c r="A1184" s="3">
        <v>25</v>
      </c>
      <c r="B1184" s="3">
        <v>30.3</v>
      </c>
      <c r="C1184" s="3">
        <v>0</v>
      </c>
      <c r="D1184" s="3">
        <v>2632.9920000000002</v>
      </c>
    </row>
    <row r="1185" spans="1:4">
      <c r="A1185" s="4">
        <v>48</v>
      </c>
      <c r="B1185" s="4">
        <v>27.36</v>
      </c>
      <c r="C1185" s="4">
        <v>1</v>
      </c>
      <c r="D1185" s="4">
        <v>9447.3824000000004</v>
      </c>
    </row>
    <row r="1186" spans="1:4">
      <c r="A1186" s="3">
        <v>23</v>
      </c>
      <c r="B1186" s="3">
        <v>28.49</v>
      </c>
      <c r="C1186" s="3">
        <v>1</v>
      </c>
      <c r="D1186" s="3">
        <v>18328.238099999999</v>
      </c>
    </row>
    <row r="1187" spans="1:4">
      <c r="A1187" s="4">
        <v>45</v>
      </c>
      <c r="B1187" s="4">
        <v>23.56</v>
      </c>
      <c r="C1187" s="4">
        <v>2</v>
      </c>
      <c r="D1187" s="4">
        <v>8603.8233999999993</v>
      </c>
    </row>
    <row r="1188" spans="1:4">
      <c r="A1188" s="3">
        <v>20</v>
      </c>
      <c r="B1188" s="3">
        <v>35.625</v>
      </c>
      <c r="C1188" s="3">
        <v>3</v>
      </c>
      <c r="D1188" s="3">
        <v>37465.34375</v>
      </c>
    </row>
    <row r="1189" spans="1:4">
      <c r="A1189" s="4">
        <v>62</v>
      </c>
      <c r="B1189" s="4">
        <v>32.68</v>
      </c>
      <c r="C1189" s="4">
        <v>0</v>
      </c>
      <c r="D1189" s="4">
        <v>13844.797200000001</v>
      </c>
    </row>
    <row r="1190" spans="1:4">
      <c r="A1190" s="3">
        <v>43</v>
      </c>
      <c r="B1190" s="3">
        <v>25.27</v>
      </c>
      <c r="C1190" s="3">
        <v>1</v>
      </c>
      <c r="D1190" s="3">
        <v>21771.3423</v>
      </c>
    </row>
    <row r="1191" spans="1:4">
      <c r="A1191" s="4">
        <v>23</v>
      </c>
      <c r="B1191" s="4">
        <v>28</v>
      </c>
      <c r="C1191" s="4">
        <v>0</v>
      </c>
      <c r="D1191" s="4">
        <v>13126.677449999999</v>
      </c>
    </row>
    <row r="1192" spans="1:4">
      <c r="A1192" s="3">
        <v>31</v>
      </c>
      <c r="B1192" s="3">
        <v>32.774999999999999</v>
      </c>
      <c r="C1192" s="3">
        <v>2</v>
      </c>
      <c r="D1192" s="3">
        <v>5327.4002499999997</v>
      </c>
    </row>
    <row r="1193" spans="1:4">
      <c r="A1193" s="4">
        <v>41</v>
      </c>
      <c r="B1193" s="4">
        <v>21.754999999999999</v>
      </c>
      <c r="C1193" s="4">
        <v>1</v>
      </c>
      <c r="D1193" s="4">
        <v>13725.47184</v>
      </c>
    </row>
    <row r="1194" spans="1:4">
      <c r="A1194" s="3">
        <v>58</v>
      </c>
      <c r="B1194" s="3">
        <v>32.395000000000003</v>
      </c>
      <c r="C1194" s="3">
        <v>1</v>
      </c>
      <c r="D1194" s="3">
        <v>13019.161050000001</v>
      </c>
    </row>
    <row r="1195" spans="1:4">
      <c r="A1195" s="4">
        <v>48</v>
      </c>
      <c r="B1195" s="4">
        <v>36.575000000000003</v>
      </c>
      <c r="C1195" s="4">
        <v>0</v>
      </c>
      <c r="D1195" s="4">
        <v>8671.1912499999999</v>
      </c>
    </row>
    <row r="1196" spans="1:4">
      <c r="A1196" s="3">
        <v>31</v>
      </c>
      <c r="B1196" s="3">
        <v>21.754999999999999</v>
      </c>
      <c r="C1196" s="3">
        <v>0</v>
      </c>
      <c r="D1196" s="3">
        <v>4134.0824499999999</v>
      </c>
    </row>
    <row r="1197" spans="1:4">
      <c r="A1197" s="4">
        <v>19</v>
      </c>
      <c r="B1197" s="4">
        <v>27.93</v>
      </c>
      <c r="C1197" s="4">
        <v>3</v>
      </c>
      <c r="D1197" s="4">
        <v>18838.703659999999</v>
      </c>
    </row>
    <row r="1198" spans="1:4">
      <c r="A1198" s="3">
        <v>19</v>
      </c>
      <c r="B1198" s="3">
        <v>30.02</v>
      </c>
      <c r="C1198" s="3">
        <v>0</v>
      </c>
      <c r="D1198" s="3">
        <v>33307.550799999997</v>
      </c>
    </row>
    <row r="1199" spans="1:4">
      <c r="A1199" s="4">
        <v>41</v>
      </c>
      <c r="B1199" s="4">
        <v>33.549999999999997</v>
      </c>
      <c r="C1199" s="4">
        <v>0</v>
      </c>
      <c r="D1199" s="4">
        <v>5699.8374999999996</v>
      </c>
    </row>
    <row r="1200" spans="1:4">
      <c r="A1200" s="3">
        <v>40</v>
      </c>
      <c r="B1200" s="3">
        <v>29.355</v>
      </c>
      <c r="C1200" s="3">
        <v>1</v>
      </c>
      <c r="D1200" s="3">
        <v>6393.6034499999996</v>
      </c>
    </row>
    <row r="1201" spans="1:4">
      <c r="A1201" s="4">
        <v>31</v>
      </c>
      <c r="B1201" s="4">
        <v>25.8</v>
      </c>
      <c r="C1201" s="4">
        <v>2</v>
      </c>
      <c r="D1201" s="4">
        <v>4934.7049999999999</v>
      </c>
    </row>
    <row r="1202" spans="1:4">
      <c r="A1202" s="3">
        <v>37</v>
      </c>
      <c r="B1202" s="3">
        <v>24.32</v>
      </c>
      <c r="C1202" s="3">
        <v>2</v>
      </c>
      <c r="D1202" s="3">
        <v>6198.7518</v>
      </c>
    </row>
    <row r="1203" spans="1:4">
      <c r="A1203" s="4">
        <v>46</v>
      </c>
      <c r="B1203" s="4">
        <v>40.375</v>
      </c>
      <c r="C1203" s="4">
        <v>2</v>
      </c>
      <c r="D1203" s="4">
        <v>8733.2292500000003</v>
      </c>
    </row>
    <row r="1204" spans="1:4">
      <c r="A1204" s="3">
        <v>22</v>
      </c>
      <c r="B1204" s="3">
        <v>32.11</v>
      </c>
      <c r="C1204" s="3">
        <v>0</v>
      </c>
      <c r="D1204" s="3">
        <v>2055.3249000000001</v>
      </c>
    </row>
    <row r="1205" spans="1:4">
      <c r="A1205" s="4">
        <v>51</v>
      </c>
      <c r="B1205" s="4">
        <v>32.299999999999997</v>
      </c>
      <c r="C1205" s="4">
        <v>1</v>
      </c>
      <c r="D1205" s="4">
        <v>9964.06</v>
      </c>
    </row>
    <row r="1206" spans="1:4">
      <c r="A1206" s="3">
        <v>18</v>
      </c>
      <c r="B1206" s="3">
        <v>27.28</v>
      </c>
      <c r="C1206" s="3">
        <v>3</v>
      </c>
      <c r="D1206" s="3">
        <v>18223.4512</v>
      </c>
    </row>
    <row r="1207" spans="1:4">
      <c r="A1207" s="4">
        <v>35</v>
      </c>
      <c r="B1207" s="4">
        <v>17.86</v>
      </c>
      <c r="C1207" s="4">
        <v>1</v>
      </c>
      <c r="D1207" s="4">
        <v>5116.5003999999999</v>
      </c>
    </row>
    <row r="1208" spans="1:4">
      <c r="A1208" s="3">
        <v>59</v>
      </c>
      <c r="B1208" s="3">
        <v>34.799999999999997</v>
      </c>
      <c r="C1208" s="3">
        <v>2</v>
      </c>
      <c r="D1208" s="3">
        <v>36910.608030000003</v>
      </c>
    </row>
    <row r="1209" spans="1:4">
      <c r="A1209" s="4">
        <v>36</v>
      </c>
      <c r="B1209" s="4">
        <v>33.4</v>
      </c>
      <c r="C1209" s="4">
        <v>2</v>
      </c>
      <c r="D1209" s="4">
        <v>38415.474000000002</v>
      </c>
    </row>
    <row r="1210" spans="1:4">
      <c r="A1210" s="3">
        <v>37</v>
      </c>
      <c r="B1210" s="3">
        <v>25.555</v>
      </c>
      <c r="C1210" s="3">
        <v>1</v>
      </c>
      <c r="D1210" s="3">
        <v>20296.863450000001</v>
      </c>
    </row>
    <row r="1211" spans="1:4">
      <c r="A1211" s="4">
        <v>59</v>
      </c>
      <c r="B1211" s="4">
        <v>37.1</v>
      </c>
      <c r="C1211" s="4">
        <v>1</v>
      </c>
      <c r="D1211" s="4">
        <v>12347.172</v>
      </c>
    </row>
    <row r="1212" spans="1:4">
      <c r="A1212" s="3">
        <v>36</v>
      </c>
      <c r="B1212" s="3">
        <v>30.875</v>
      </c>
      <c r="C1212" s="3">
        <v>1</v>
      </c>
      <c r="D1212" s="3">
        <v>5373.3642499999996</v>
      </c>
    </row>
    <row r="1213" spans="1:4">
      <c r="A1213" s="4">
        <v>39</v>
      </c>
      <c r="B1213" s="4">
        <v>34.1</v>
      </c>
      <c r="C1213" s="4">
        <v>2</v>
      </c>
      <c r="D1213" s="4">
        <v>23563.016179999999</v>
      </c>
    </row>
    <row r="1214" spans="1:4">
      <c r="A1214" s="3">
        <v>18</v>
      </c>
      <c r="B1214" s="3">
        <v>21.47</v>
      </c>
      <c r="C1214" s="3">
        <v>0</v>
      </c>
      <c r="D1214" s="3">
        <v>1702.4553000000001</v>
      </c>
    </row>
    <row r="1215" spans="1:4">
      <c r="A1215" s="4">
        <v>52</v>
      </c>
      <c r="B1215" s="4">
        <v>33.299999999999997</v>
      </c>
      <c r="C1215" s="4">
        <v>2</v>
      </c>
      <c r="D1215" s="4">
        <v>10806.839</v>
      </c>
    </row>
    <row r="1216" spans="1:4">
      <c r="A1216" s="3">
        <v>27</v>
      </c>
      <c r="B1216" s="3">
        <v>31.254999999999999</v>
      </c>
      <c r="C1216" s="3">
        <v>1</v>
      </c>
      <c r="D1216" s="3">
        <v>3956.0714499999999</v>
      </c>
    </row>
    <row r="1217" spans="1:4">
      <c r="A1217" s="4">
        <v>18</v>
      </c>
      <c r="B1217" s="4">
        <v>39.14</v>
      </c>
      <c r="C1217" s="4">
        <v>0</v>
      </c>
      <c r="D1217" s="4">
        <v>12890.057650000001</v>
      </c>
    </row>
    <row r="1218" spans="1:4">
      <c r="A1218" s="3">
        <v>40</v>
      </c>
      <c r="B1218" s="3">
        <v>25.08</v>
      </c>
      <c r="C1218" s="3">
        <v>0</v>
      </c>
      <c r="D1218" s="3">
        <v>5415.6611999999996</v>
      </c>
    </row>
    <row r="1219" spans="1:4">
      <c r="A1219" s="4">
        <v>29</v>
      </c>
      <c r="B1219" s="4">
        <v>37.29</v>
      </c>
      <c r="C1219" s="4">
        <v>2</v>
      </c>
      <c r="D1219" s="4">
        <v>4058.1161000000002</v>
      </c>
    </row>
    <row r="1220" spans="1:4">
      <c r="A1220" s="3">
        <v>46</v>
      </c>
      <c r="B1220" s="3">
        <v>34.6</v>
      </c>
      <c r="C1220" s="3">
        <v>1</v>
      </c>
      <c r="D1220" s="3">
        <v>41661.601999999999</v>
      </c>
    </row>
    <row r="1221" spans="1:4">
      <c r="A1221" s="4">
        <v>38</v>
      </c>
      <c r="B1221" s="4">
        <v>30.21</v>
      </c>
      <c r="C1221" s="4">
        <v>3</v>
      </c>
      <c r="D1221" s="4">
        <v>7537.1638999999996</v>
      </c>
    </row>
    <row r="1222" spans="1:4">
      <c r="A1222" s="3">
        <v>30</v>
      </c>
      <c r="B1222" s="3">
        <v>21.945</v>
      </c>
      <c r="C1222" s="3">
        <v>1</v>
      </c>
      <c r="D1222" s="3">
        <v>4718.2035500000002</v>
      </c>
    </row>
    <row r="1223" spans="1:4">
      <c r="A1223" s="4">
        <v>40</v>
      </c>
      <c r="B1223" s="4">
        <v>24.97</v>
      </c>
      <c r="C1223" s="4">
        <v>2</v>
      </c>
      <c r="D1223" s="4">
        <v>6593.5083000000004</v>
      </c>
    </row>
    <row r="1224" spans="1:4">
      <c r="A1224" s="3">
        <v>50</v>
      </c>
      <c r="B1224" s="3">
        <v>25.3</v>
      </c>
      <c r="C1224" s="3">
        <v>0</v>
      </c>
      <c r="D1224" s="3">
        <v>8442.6669999999995</v>
      </c>
    </row>
    <row r="1225" spans="1:4">
      <c r="A1225" s="4">
        <v>20</v>
      </c>
      <c r="B1225" s="4">
        <v>24.42</v>
      </c>
      <c r="C1225" s="4">
        <v>0</v>
      </c>
      <c r="D1225" s="4">
        <v>26125.674770000001</v>
      </c>
    </row>
    <row r="1226" spans="1:4">
      <c r="A1226" s="3">
        <v>41</v>
      </c>
      <c r="B1226" s="3">
        <v>23.94</v>
      </c>
      <c r="C1226" s="3">
        <v>1</v>
      </c>
      <c r="D1226" s="3">
        <v>6858.4795999999997</v>
      </c>
    </row>
    <row r="1227" spans="1:4">
      <c r="A1227" s="4">
        <v>33</v>
      </c>
      <c r="B1227" s="4">
        <v>39.82</v>
      </c>
      <c r="C1227" s="4">
        <v>1</v>
      </c>
      <c r="D1227" s="4">
        <v>4795.6567999999997</v>
      </c>
    </row>
    <row r="1228" spans="1:4">
      <c r="A1228" s="3">
        <v>38</v>
      </c>
      <c r="B1228" s="3">
        <v>16.815000000000001</v>
      </c>
      <c r="C1228" s="3">
        <v>2</v>
      </c>
      <c r="D1228" s="3">
        <v>6640.5448500000002</v>
      </c>
    </row>
    <row r="1229" spans="1:4">
      <c r="A1229" s="4">
        <v>42</v>
      </c>
      <c r="B1229" s="4">
        <v>37.18</v>
      </c>
      <c r="C1229" s="4">
        <v>2</v>
      </c>
      <c r="D1229" s="4">
        <v>7162.0122000000001</v>
      </c>
    </row>
    <row r="1230" spans="1:4">
      <c r="A1230" s="3">
        <v>56</v>
      </c>
      <c r="B1230" s="3">
        <v>34.43</v>
      </c>
      <c r="C1230" s="3">
        <v>0</v>
      </c>
      <c r="D1230" s="3">
        <v>10594.225700000001</v>
      </c>
    </row>
    <row r="1231" spans="1:4">
      <c r="A1231" s="4">
        <v>58</v>
      </c>
      <c r="B1231" s="4">
        <v>30.305</v>
      </c>
      <c r="C1231" s="4">
        <v>0</v>
      </c>
      <c r="D1231" s="4">
        <v>11938.255950000001</v>
      </c>
    </row>
    <row r="1232" spans="1:4">
      <c r="A1232" s="3">
        <v>52</v>
      </c>
      <c r="B1232" s="3">
        <v>34.484999999999999</v>
      </c>
      <c r="C1232" s="3">
        <v>3</v>
      </c>
      <c r="D1232" s="3">
        <v>60021.398970000002</v>
      </c>
    </row>
    <row r="1233" spans="1:4">
      <c r="A1233" s="4">
        <v>20</v>
      </c>
      <c r="B1233" s="4">
        <v>21.8</v>
      </c>
      <c r="C1233" s="4">
        <v>0</v>
      </c>
      <c r="D1233" s="4">
        <v>20167.336029999999</v>
      </c>
    </row>
    <row r="1234" spans="1:4">
      <c r="A1234" s="3">
        <v>54</v>
      </c>
      <c r="B1234" s="3">
        <v>24.605</v>
      </c>
      <c r="C1234" s="3">
        <v>3</v>
      </c>
      <c r="D1234" s="3">
        <v>12479.70895</v>
      </c>
    </row>
    <row r="1235" spans="1:4">
      <c r="A1235" s="4">
        <v>58</v>
      </c>
      <c r="B1235" s="4">
        <v>23.3</v>
      </c>
      <c r="C1235" s="4">
        <v>0</v>
      </c>
      <c r="D1235" s="4">
        <v>11345.519</v>
      </c>
    </row>
    <row r="1236" spans="1:4">
      <c r="A1236" s="3">
        <v>45</v>
      </c>
      <c r="B1236" s="3">
        <v>27.83</v>
      </c>
      <c r="C1236" s="3">
        <v>2</v>
      </c>
      <c r="D1236" s="3">
        <v>8515.7587000000003</v>
      </c>
    </row>
    <row r="1237" spans="1:4">
      <c r="A1237" s="4">
        <v>26</v>
      </c>
      <c r="B1237" s="4">
        <v>31.065000000000001</v>
      </c>
      <c r="C1237" s="4">
        <v>0</v>
      </c>
      <c r="D1237" s="4">
        <v>2699.56835</v>
      </c>
    </row>
    <row r="1238" spans="1:4">
      <c r="A1238" s="3">
        <v>63</v>
      </c>
      <c r="B1238" s="3">
        <v>21.66</v>
      </c>
      <c r="C1238" s="3">
        <v>0</v>
      </c>
      <c r="D1238" s="3">
        <v>14449.8544</v>
      </c>
    </row>
    <row r="1239" spans="1:4">
      <c r="A1239" s="4">
        <v>58</v>
      </c>
      <c r="B1239" s="4">
        <v>28.215</v>
      </c>
      <c r="C1239" s="4">
        <v>0</v>
      </c>
      <c r="D1239" s="4">
        <v>12224.350850000001</v>
      </c>
    </row>
    <row r="1240" spans="1:4">
      <c r="A1240" s="3">
        <v>37</v>
      </c>
      <c r="B1240" s="3">
        <v>22.704999999999998</v>
      </c>
      <c r="C1240" s="3">
        <v>3</v>
      </c>
      <c r="D1240" s="3">
        <v>6985.50695</v>
      </c>
    </row>
    <row r="1241" spans="1:4">
      <c r="A1241" s="4">
        <v>25</v>
      </c>
      <c r="B1241" s="4">
        <v>42.13</v>
      </c>
      <c r="C1241" s="4">
        <v>1</v>
      </c>
      <c r="D1241" s="4">
        <v>3238.4357</v>
      </c>
    </row>
    <row r="1242" spans="1:4">
      <c r="A1242" s="3">
        <v>52</v>
      </c>
      <c r="B1242" s="3">
        <v>41.8</v>
      </c>
      <c r="C1242" s="3">
        <v>2</v>
      </c>
      <c r="D1242" s="3">
        <v>47269.853999999999</v>
      </c>
    </row>
    <row r="1243" spans="1:4">
      <c r="A1243" s="4">
        <v>64</v>
      </c>
      <c r="B1243" s="4">
        <v>36.96</v>
      </c>
      <c r="C1243" s="4">
        <v>2</v>
      </c>
      <c r="D1243" s="4">
        <v>49577.662400000001</v>
      </c>
    </row>
    <row r="1244" spans="1:4">
      <c r="A1244" s="3">
        <v>22</v>
      </c>
      <c r="B1244" s="3">
        <v>21.28</v>
      </c>
      <c r="C1244" s="3">
        <v>3</v>
      </c>
      <c r="D1244" s="3">
        <v>4296.2712000000001</v>
      </c>
    </row>
    <row r="1245" spans="1:4">
      <c r="A1245" s="4">
        <v>28</v>
      </c>
      <c r="B1245" s="4">
        <v>33.11</v>
      </c>
      <c r="C1245" s="4">
        <v>0</v>
      </c>
      <c r="D1245" s="4">
        <v>3171.6149</v>
      </c>
    </row>
    <row r="1246" spans="1:4">
      <c r="A1246" s="3">
        <v>18</v>
      </c>
      <c r="B1246" s="3">
        <v>33.33</v>
      </c>
      <c r="C1246" s="3">
        <v>0</v>
      </c>
      <c r="D1246" s="3">
        <v>1135.9407000000001</v>
      </c>
    </row>
    <row r="1247" spans="1:4">
      <c r="A1247" s="4">
        <v>28</v>
      </c>
      <c r="B1247" s="4">
        <v>24.3</v>
      </c>
      <c r="C1247" s="4">
        <v>5</v>
      </c>
      <c r="D1247" s="4">
        <v>5615.3689999999997</v>
      </c>
    </row>
    <row r="1248" spans="1:4">
      <c r="A1248" s="3">
        <v>45</v>
      </c>
      <c r="B1248" s="3">
        <v>25.7</v>
      </c>
      <c r="C1248" s="3">
        <v>3</v>
      </c>
      <c r="D1248" s="3">
        <v>9101.7980000000007</v>
      </c>
    </row>
    <row r="1249" spans="1:4">
      <c r="A1249" s="4">
        <v>33</v>
      </c>
      <c r="B1249" s="4">
        <v>29.4</v>
      </c>
      <c r="C1249" s="4">
        <v>4</v>
      </c>
      <c r="D1249" s="4">
        <v>6059.1729999999998</v>
      </c>
    </row>
    <row r="1250" spans="1:4">
      <c r="A1250" s="3">
        <v>18</v>
      </c>
      <c r="B1250" s="3">
        <v>39.82</v>
      </c>
      <c r="C1250" s="3">
        <v>0</v>
      </c>
      <c r="D1250" s="3">
        <v>1633.9618</v>
      </c>
    </row>
    <row r="1251" spans="1:4">
      <c r="A1251" s="4">
        <v>32</v>
      </c>
      <c r="B1251" s="4">
        <v>33.630000000000003</v>
      </c>
      <c r="C1251" s="4">
        <v>1</v>
      </c>
      <c r="D1251" s="4">
        <v>37607.527699999999</v>
      </c>
    </row>
    <row r="1252" spans="1:4">
      <c r="A1252" s="3">
        <v>24</v>
      </c>
      <c r="B1252" s="3">
        <v>29.83</v>
      </c>
      <c r="C1252" s="3">
        <v>0</v>
      </c>
      <c r="D1252" s="3">
        <v>18648.421699999999</v>
      </c>
    </row>
    <row r="1253" spans="1:4">
      <c r="A1253" s="4">
        <v>19</v>
      </c>
      <c r="B1253" s="4">
        <v>19.8</v>
      </c>
      <c r="C1253" s="4">
        <v>0</v>
      </c>
      <c r="D1253" s="4">
        <v>1241.5650000000001</v>
      </c>
    </row>
    <row r="1254" spans="1:4">
      <c r="A1254" s="3">
        <v>20</v>
      </c>
      <c r="B1254" s="3">
        <v>27.3</v>
      </c>
      <c r="C1254" s="3">
        <v>0</v>
      </c>
      <c r="D1254" s="3">
        <v>16232.847</v>
      </c>
    </row>
    <row r="1255" spans="1:4">
      <c r="A1255" s="4">
        <v>40</v>
      </c>
      <c r="B1255" s="4">
        <v>29.3</v>
      </c>
      <c r="C1255" s="4">
        <v>4</v>
      </c>
      <c r="D1255" s="4">
        <v>15828.82173</v>
      </c>
    </row>
    <row r="1256" spans="1:4">
      <c r="A1256" s="3">
        <v>34</v>
      </c>
      <c r="B1256" s="3">
        <v>27.72</v>
      </c>
      <c r="C1256" s="3">
        <v>0</v>
      </c>
      <c r="D1256" s="3">
        <v>4415.1588000000002</v>
      </c>
    </row>
    <row r="1257" spans="1:4">
      <c r="A1257" s="4">
        <v>42</v>
      </c>
      <c r="B1257" s="4">
        <v>37.9</v>
      </c>
      <c r="C1257" s="4">
        <v>0</v>
      </c>
      <c r="D1257" s="4">
        <v>6474.0129999999999</v>
      </c>
    </row>
    <row r="1258" spans="1:4">
      <c r="A1258" s="3">
        <v>51</v>
      </c>
      <c r="B1258" s="3">
        <v>36.384999999999998</v>
      </c>
      <c r="C1258" s="3">
        <v>3</v>
      </c>
      <c r="D1258" s="3">
        <v>11436.738149999999</v>
      </c>
    </row>
    <row r="1259" spans="1:4">
      <c r="A1259" s="4">
        <v>54</v>
      </c>
      <c r="B1259" s="4">
        <v>27.645</v>
      </c>
      <c r="C1259" s="4">
        <v>1</v>
      </c>
      <c r="D1259" s="4">
        <v>11305.93455</v>
      </c>
    </row>
    <row r="1260" spans="1:4">
      <c r="A1260" s="3">
        <v>55</v>
      </c>
      <c r="B1260" s="3">
        <v>37.715000000000003</v>
      </c>
      <c r="C1260" s="3">
        <v>3</v>
      </c>
      <c r="D1260" s="3">
        <v>30063.580549999999</v>
      </c>
    </row>
    <row r="1261" spans="1:4">
      <c r="A1261" s="4">
        <v>52</v>
      </c>
      <c r="B1261" s="4">
        <v>23.18</v>
      </c>
      <c r="C1261" s="4">
        <v>0</v>
      </c>
      <c r="D1261" s="4">
        <v>10197.772199999999</v>
      </c>
    </row>
    <row r="1262" spans="1:4">
      <c r="A1262" s="3">
        <v>32</v>
      </c>
      <c r="B1262" s="3">
        <v>20.52</v>
      </c>
      <c r="C1262" s="3">
        <v>0</v>
      </c>
      <c r="D1262" s="3">
        <v>4544.2348000000002</v>
      </c>
    </row>
    <row r="1263" spans="1:4">
      <c r="A1263" s="4">
        <v>28</v>
      </c>
      <c r="B1263" s="4">
        <v>37.1</v>
      </c>
      <c r="C1263" s="4">
        <v>1</v>
      </c>
      <c r="D1263" s="4">
        <v>3277.1610000000001</v>
      </c>
    </row>
    <row r="1264" spans="1:4">
      <c r="A1264" s="3">
        <v>41</v>
      </c>
      <c r="B1264" s="3">
        <v>28.05</v>
      </c>
      <c r="C1264" s="3">
        <v>1</v>
      </c>
      <c r="D1264" s="3">
        <v>6770.1925000000001</v>
      </c>
    </row>
    <row r="1265" spans="1:4">
      <c r="A1265" s="4">
        <v>43</v>
      </c>
      <c r="B1265" s="4">
        <v>29.9</v>
      </c>
      <c r="C1265" s="4">
        <v>1</v>
      </c>
      <c r="D1265" s="4">
        <v>7337.7479999999996</v>
      </c>
    </row>
    <row r="1266" spans="1:4">
      <c r="A1266" s="3">
        <v>49</v>
      </c>
      <c r="B1266" s="3">
        <v>33.344999999999999</v>
      </c>
      <c r="C1266" s="3">
        <v>2</v>
      </c>
      <c r="D1266" s="3">
        <v>10370.912549999999</v>
      </c>
    </row>
    <row r="1267" spans="1:4">
      <c r="A1267" s="4">
        <v>64</v>
      </c>
      <c r="B1267" s="4">
        <v>23.76</v>
      </c>
      <c r="C1267" s="4">
        <v>0</v>
      </c>
      <c r="D1267" s="4">
        <v>26926.5144</v>
      </c>
    </row>
    <row r="1268" spans="1:4">
      <c r="A1268" s="3">
        <v>55</v>
      </c>
      <c r="B1268" s="3">
        <v>30.5</v>
      </c>
      <c r="C1268" s="3">
        <v>0</v>
      </c>
      <c r="D1268" s="3">
        <v>10704.47</v>
      </c>
    </row>
    <row r="1269" spans="1:4">
      <c r="A1269" s="4">
        <v>24</v>
      </c>
      <c r="B1269" s="4">
        <v>31.065000000000001</v>
      </c>
      <c r="C1269" s="4">
        <v>0</v>
      </c>
      <c r="D1269" s="4">
        <v>34254.053350000002</v>
      </c>
    </row>
    <row r="1270" spans="1:4">
      <c r="A1270" s="3">
        <v>20</v>
      </c>
      <c r="B1270" s="3">
        <v>33.299999999999997</v>
      </c>
      <c r="C1270" s="3">
        <v>0</v>
      </c>
      <c r="D1270" s="3">
        <v>1880.4870000000001</v>
      </c>
    </row>
    <row r="1271" spans="1:4">
      <c r="A1271" s="4">
        <v>45</v>
      </c>
      <c r="B1271" s="4">
        <v>27.5</v>
      </c>
      <c r="C1271" s="4">
        <v>3</v>
      </c>
      <c r="D1271" s="4">
        <v>8615.2999999999993</v>
      </c>
    </row>
    <row r="1272" spans="1:4">
      <c r="A1272" s="3">
        <v>26</v>
      </c>
      <c r="B1272" s="3">
        <v>33.914999999999999</v>
      </c>
      <c r="C1272" s="3">
        <v>1</v>
      </c>
      <c r="D1272" s="3">
        <v>3292.5298499999999</v>
      </c>
    </row>
    <row r="1273" spans="1:4">
      <c r="A1273" s="4">
        <v>25</v>
      </c>
      <c r="B1273" s="4">
        <v>34.484999999999999</v>
      </c>
      <c r="C1273" s="4">
        <v>0</v>
      </c>
      <c r="D1273" s="4">
        <v>3021.80915</v>
      </c>
    </row>
    <row r="1274" spans="1:4">
      <c r="A1274" s="3">
        <v>43</v>
      </c>
      <c r="B1274" s="3">
        <v>25.52</v>
      </c>
      <c r="C1274" s="3">
        <v>5</v>
      </c>
      <c r="D1274" s="3">
        <v>14478.33015</v>
      </c>
    </row>
    <row r="1275" spans="1:4">
      <c r="A1275" s="4">
        <v>35</v>
      </c>
      <c r="B1275" s="4">
        <v>27.61</v>
      </c>
      <c r="C1275" s="4">
        <v>1</v>
      </c>
      <c r="D1275" s="4">
        <v>4747.0528999999997</v>
      </c>
    </row>
    <row r="1276" spans="1:4">
      <c r="A1276" s="3">
        <v>26</v>
      </c>
      <c r="B1276" s="3">
        <v>27.06</v>
      </c>
      <c r="C1276" s="3">
        <v>0</v>
      </c>
      <c r="D1276" s="3">
        <v>17043.341400000001</v>
      </c>
    </row>
    <row r="1277" spans="1:4">
      <c r="A1277" s="4">
        <v>57</v>
      </c>
      <c r="B1277" s="4">
        <v>23.7</v>
      </c>
      <c r="C1277" s="4">
        <v>0</v>
      </c>
      <c r="D1277" s="4">
        <v>10959.33</v>
      </c>
    </row>
    <row r="1278" spans="1:4">
      <c r="A1278" s="3">
        <v>22</v>
      </c>
      <c r="B1278" s="3">
        <v>30.4</v>
      </c>
      <c r="C1278" s="3">
        <v>0</v>
      </c>
      <c r="D1278" s="3">
        <v>2741.9479999999999</v>
      </c>
    </row>
    <row r="1279" spans="1:4">
      <c r="A1279" s="4">
        <v>32</v>
      </c>
      <c r="B1279" s="4">
        <v>29.734999999999999</v>
      </c>
      <c r="C1279" s="4">
        <v>0</v>
      </c>
      <c r="D1279" s="4">
        <v>4357.0436499999996</v>
      </c>
    </row>
    <row r="1280" spans="1:4">
      <c r="A1280" s="3">
        <v>39</v>
      </c>
      <c r="B1280" s="3">
        <v>29.925000000000001</v>
      </c>
      <c r="C1280" s="3">
        <v>1</v>
      </c>
      <c r="D1280" s="3">
        <v>22462.043750000001</v>
      </c>
    </row>
    <row r="1281" spans="1:4">
      <c r="A1281" s="4">
        <v>25</v>
      </c>
      <c r="B1281" s="4">
        <v>26.79</v>
      </c>
      <c r="C1281" s="4">
        <v>2</v>
      </c>
      <c r="D1281" s="4">
        <v>4189.1130999999996</v>
      </c>
    </row>
    <row r="1282" spans="1:4">
      <c r="A1282" s="3">
        <v>48</v>
      </c>
      <c r="B1282" s="3">
        <v>33.33</v>
      </c>
      <c r="C1282" s="3">
        <v>0</v>
      </c>
      <c r="D1282" s="3">
        <v>8283.6807000000008</v>
      </c>
    </row>
    <row r="1283" spans="1:4">
      <c r="A1283" s="4">
        <v>47</v>
      </c>
      <c r="B1283" s="4">
        <v>27.645</v>
      </c>
      <c r="C1283" s="4">
        <v>2</v>
      </c>
      <c r="D1283" s="4">
        <v>24535.698550000001</v>
      </c>
    </row>
    <row r="1284" spans="1:4">
      <c r="A1284" s="3">
        <v>18</v>
      </c>
      <c r="B1284" s="3">
        <v>21.66</v>
      </c>
      <c r="C1284" s="3">
        <v>0</v>
      </c>
      <c r="D1284" s="3">
        <v>14283.4594</v>
      </c>
    </row>
    <row r="1285" spans="1:4">
      <c r="A1285" s="4">
        <v>18</v>
      </c>
      <c r="B1285" s="4">
        <v>30.03</v>
      </c>
      <c r="C1285" s="4">
        <v>1</v>
      </c>
      <c r="D1285" s="4">
        <v>1720.3536999999999</v>
      </c>
    </row>
    <row r="1286" spans="1:4">
      <c r="A1286" s="3">
        <v>61</v>
      </c>
      <c r="B1286" s="3">
        <v>36.299999999999997</v>
      </c>
      <c r="C1286" s="3">
        <v>1</v>
      </c>
      <c r="D1286" s="3">
        <v>47403.88</v>
      </c>
    </row>
    <row r="1287" spans="1:4">
      <c r="A1287" s="4">
        <v>47</v>
      </c>
      <c r="B1287" s="4">
        <v>24.32</v>
      </c>
      <c r="C1287" s="4">
        <v>0</v>
      </c>
      <c r="D1287" s="4">
        <v>8534.6718000000001</v>
      </c>
    </row>
    <row r="1288" spans="1:4">
      <c r="A1288" s="3">
        <v>28</v>
      </c>
      <c r="B1288" s="3">
        <v>17.29</v>
      </c>
      <c r="C1288" s="3">
        <v>0</v>
      </c>
      <c r="D1288" s="3">
        <v>3732.6251000000002</v>
      </c>
    </row>
    <row r="1289" spans="1:4">
      <c r="A1289" s="4">
        <v>36</v>
      </c>
      <c r="B1289" s="4">
        <v>25.9</v>
      </c>
      <c r="C1289" s="4">
        <v>1</v>
      </c>
      <c r="D1289" s="4">
        <v>5472.4489999999996</v>
      </c>
    </row>
    <row r="1290" spans="1:4">
      <c r="A1290" s="3">
        <v>20</v>
      </c>
      <c r="B1290" s="3">
        <v>39.4</v>
      </c>
      <c r="C1290" s="3">
        <v>2</v>
      </c>
      <c r="D1290" s="3">
        <v>38344.565999999999</v>
      </c>
    </row>
    <row r="1291" spans="1:4">
      <c r="A1291" s="4">
        <v>44</v>
      </c>
      <c r="B1291" s="4">
        <v>34.32</v>
      </c>
      <c r="C1291" s="4">
        <v>1</v>
      </c>
      <c r="D1291" s="4">
        <v>7147.4727999999996</v>
      </c>
    </row>
    <row r="1292" spans="1:4">
      <c r="A1292" s="3">
        <v>38</v>
      </c>
      <c r="B1292" s="3">
        <v>19.95</v>
      </c>
      <c r="C1292" s="3">
        <v>2</v>
      </c>
      <c r="D1292" s="3">
        <v>7133.9025000000001</v>
      </c>
    </row>
    <row r="1293" spans="1:4">
      <c r="A1293" s="4">
        <v>19</v>
      </c>
      <c r="B1293" s="4">
        <v>34.9</v>
      </c>
      <c r="C1293" s="4">
        <v>0</v>
      </c>
      <c r="D1293" s="4">
        <v>34828.654000000002</v>
      </c>
    </row>
    <row r="1294" spans="1:4">
      <c r="A1294" s="3">
        <v>21</v>
      </c>
      <c r="B1294" s="3">
        <v>23.21</v>
      </c>
      <c r="C1294" s="3">
        <v>0</v>
      </c>
      <c r="D1294" s="3">
        <v>1515.3449000000001</v>
      </c>
    </row>
    <row r="1295" spans="1:4">
      <c r="A1295" s="4">
        <v>46</v>
      </c>
      <c r="B1295" s="4">
        <v>25.745000000000001</v>
      </c>
      <c r="C1295" s="4">
        <v>3</v>
      </c>
      <c r="D1295" s="4">
        <v>9301.8935500000007</v>
      </c>
    </row>
    <row r="1296" spans="1:4">
      <c r="A1296" s="3">
        <v>58</v>
      </c>
      <c r="B1296" s="3">
        <v>25.175000000000001</v>
      </c>
      <c r="C1296" s="3">
        <v>0</v>
      </c>
      <c r="D1296" s="3">
        <v>11931.125249999999</v>
      </c>
    </row>
    <row r="1297" spans="1:4">
      <c r="A1297" s="4">
        <v>20</v>
      </c>
      <c r="B1297" s="4">
        <v>22</v>
      </c>
      <c r="C1297" s="4">
        <v>1</v>
      </c>
      <c r="D1297" s="4">
        <v>1964.78</v>
      </c>
    </row>
    <row r="1298" spans="1:4">
      <c r="A1298" s="3">
        <v>18</v>
      </c>
      <c r="B1298" s="3">
        <v>26.125</v>
      </c>
      <c r="C1298" s="3">
        <v>0</v>
      </c>
      <c r="D1298" s="3">
        <v>1708.9257500000001</v>
      </c>
    </row>
    <row r="1299" spans="1:4">
      <c r="A1299" s="4">
        <v>28</v>
      </c>
      <c r="B1299" s="4">
        <v>26.51</v>
      </c>
      <c r="C1299" s="4">
        <v>2</v>
      </c>
      <c r="D1299" s="4">
        <v>4340.4408999999996</v>
      </c>
    </row>
    <row r="1300" spans="1:4">
      <c r="A1300" s="3">
        <v>33</v>
      </c>
      <c r="B1300" s="3">
        <v>27.454999999999998</v>
      </c>
      <c r="C1300" s="3">
        <v>2</v>
      </c>
      <c r="D1300" s="3">
        <v>5261.4694499999996</v>
      </c>
    </row>
    <row r="1301" spans="1:4">
      <c r="A1301" s="4">
        <v>19</v>
      </c>
      <c r="B1301" s="4">
        <v>25.745000000000001</v>
      </c>
      <c r="C1301" s="4">
        <v>1</v>
      </c>
      <c r="D1301" s="4">
        <v>2710.8285500000002</v>
      </c>
    </row>
    <row r="1302" spans="1:4">
      <c r="A1302" s="3">
        <v>45</v>
      </c>
      <c r="B1302" s="3">
        <v>30.36</v>
      </c>
      <c r="C1302" s="3">
        <v>0</v>
      </c>
      <c r="D1302" s="3">
        <v>62592.873090000001</v>
      </c>
    </row>
    <row r="1303" spans="1:4">
      <c r="A1303" s="4">
        <v>62</v>
      </c>
      <c r="B1303" s="4">
        <v>30.875</v>
      </c>
      <c r="C1303" s="4">
        <v>3</v>
      </c>
      <c r="D1303" s="4">
        <v>46718.163249999998</v>
      </c>
    </row>
    <row r="1304" spans="1:4">
      <c r="A1304" s="3">
        <v>25</v>
      </c>
      <c r="B1304" s="3">
        <v>20.8</v>
      </c>
      <c r="C1304" s="3">
        <v>1</v>
      </c>
      <c r="D1304" s="3">
        <v>3208.7869999999998</v>
      </c>
    </row>
    <row r="1305" spans="1:4">
      <c r="A1305" s="4">
        <v>43</v>
      </c>
      <c r="B1305" s="4">
        <v>27.8</v>
      </c>
      <c r="C1305" s="4">
        <v>0</v>
      </c>
      <c r="D1305" s="4">
        <v>37829.724199999997</v>
      </c>
    </row>
    <row r="1306" spans="1:4">
      <c r="A1306" s="3">
        <v>42</v>
      </c>
      <c r="B1306" s="3">
        <v>24.605</v>
      </c>
      <c r="C1306" s="3">
        <v>2</v>
      </c>
      <c r="D1306" s="3">
        <v>21259.377949999998</v>
      </c>
    </row>
    <row r="1307" spans="1:4">
      <c r="A1307" s="4">
        <v>24</v>
      </c>
      <c r="B1307" s="4">
        <v>27.72</v>
      </c>
      <c r="C1307" s="4">
        <v>0</v>
      </c>
      <c r="D1307" s="4">
        <v>2464.6188000000002</v>
      </c>
    </row>
    <row r="1308" spans="1:4">
      <c r="A1308" s="3">
        <v>29</v>
      </c>
      <c r="B1308" s="3">
        <v>21.85</v>
      </c>
      <c r="C1308" s="3">
        <v>0</v>
      </c>
      <c r="D1308" s="3">
        <v>16115.3045</v>
      </c>
    </row>
    <row r="1309" spans="1:4">
      <c r="A1309" s="4">
        <v>32</v>
      </c>
      <c r="B1309" s="4">
        <v>28.12</v>
      </c>
      <c r="C1309" s="4">
        <v>4</v>
      </c>
      <c r="D1309" s="4">
        <v>21472.478800000001</v>
      </c>
    </row>
    <row r="1310" spans="1:4">
      <c r="A1310" s="3">
        <v>25</v>
      </c>
      <c r="B1310" s="3">
        <v>30.2</v>
      </c>
      <c r="C1310" s="3">
        <v>0</v>
      </c>
      <c r="D1310" s="3">
        <v>33900.652999999998</v>
      </c>
    </row>
    <row r="1311" spans="1:4">
      <c r="A1311" s="4">
        <v>41</v>
      </c>
      <c r="B1311" s="4">
        <v>32.200000000000003</v>
      </c>
      <c r="C1311" s="4">
        <v>2</v>
      </c>
      <c r="D1311" s="4">
        <v>6875.9610000000002</v>
      </c>
    </row>
    <row r="1312" spans="1:4">
      <c r="A1312" s="3">
        <v>42</v>
      </c>
      <c r="B1312" s="3">
        <v>26.315000000000001</v>
      </c>
      <c r="C1312" s="3">
        <v>1</v>
      </c>
      <c r="D1312" s="3">
        <v>6940.90985</v>
      </c>
    </row>
    <row r="1313" spans="1:4">
      <c r="A1313" s="4">
        <v>33</v>
      </c>
      <c r="B1313" s="4">
        <v>26.695</v>
      </c>
      <c r="C1313" s="4">
        <v>0</v>
      </c>
      <c r="D1313" s="4">
        <v>4571.4130500000001</v>
      </c>
    </row>
    <row r="1314" spans="1:4">
      <c r="A1314" s="3">
        <v>34</v>
      </c>
      <c r="B1314" s="3">
        <v>42.9</v>
      </c>
      <c r="C1314" s="3">
        <v>1</v>
      </c>
      <c r="D1314" s="3">
        <v>4536.259</v>
      </c>
    </row>
    <row r="1315" spans="1:4">
      <c r="A1315" s="4">
        <v>19</v>
      </c>
      <c r="B1315" s="4">
        <v>34.700000000000003</v>
      </c>
      <c r="C1315" s="4">
        <v>2</v>
      </c>
      <c r="D1315" s="4">
        <v>36397.576000000001</v>
      </c>
    </row>
    <row r="1316" spans="1:4">
      <c r="A1316" s="3">
        <v>30</v>
      </c>
      <c r="B1316" s="3">
        <v>23.655000000000001</v>
      </c>
      <c r="C1316" s="3">
        <v>3</v>
      </c>
      <c r="D1316" s="3">
        <v>18765.87545</v>
      </c>
    </row>
    <row r="1317" spans="1:4">
      <c r="A1317" s="4">
        <v>18</v>
      </c>
      <c r="B1317" s="4">
        <v>28.31</v>
      </c>
      <c r="C1317" s="4">
        <v>1</v>
      </c>
      <c r="D1317" s="4">
        <v>11272.331389999999</v>
      </c>
    </row>
    <row r="1318" spans="1:4">
      <c r="A1318" s="3">
        <v>19</v>
      </c>
      <c r="B1318" s="3">
        <v>20.6</v>
      </c>
      <c r="C1318" s="3">
        <v>0</v>
      </c>
      <c r="D1318" s="3">
        <v>1731.6769999999999</v>
      </c>
    </row>
    <row r="1319" spans="1:4">
      <c r="A1319" s="4">
        <v>18</v>
      </c>
      <c r="B1319" s="4">
        <v>53.13</v>
      </c>
      <c r="C1319" s="4">
        <v>0</v>
      </c>
      <c r="D1319" s="4">
        <v>1163.4627</v>
      </c>
    </row>
    <row r="1320" spans="1:4">
      <c r="A1320" s="3">
        <v>35</v>
      </c>
      <c r="B1320" s="3">
        <v>39.71</v>
      </c>
      <c r="C1320" s="3">
        <v>4</v>
      </c>
      <c r="D1320" s="3">
        <v>19496.71917</v>
      </c>
    </row>
    <row r="1321" spans="1:4">
      <c r="A1321" s="4">
        <v>39</v>
      </c>
      <c r="B1321" s="4">
        <v>26.315000000000001</v>
      </c>
      <c r="C1321" s="4">
        <v>2</v>
      </c>
      <c r="D1321" s="4">
        <v>7201.7008500000002</v>
      </c>
    </row>
    <row r="1322" spans="1:4">
      <c r="A1322" s="3">
        <v>31</v>
      </c>
      <c r="B1322" s="3">
        <v>31.065000000000001</v>
      </c>
      <c r="C1322" s="3">
        <v>3</v>
      </c>
      <c r="D1322" s="3">
        <v>5425.0233500000004</v>
      </c>
    </row>
    <row r="1323" spans="1:4">
      <c r="A1323" s="4">
        <v>62</v>
      </c>
      <c r="B1323" s="4">
        <v>26.695</v>
      </c>
      <c r="C1323" s="4">
        <v>0</v>
      </c>
      <c r="D1323" s="4">
        <v>28101.333050000001</v>
      </c>
    </row>
    <row r="1324" spans="1:4">
      <c r="A1324" s="3">
        <v>62</v>
      </c>
      <c r="B1324" s="3">
        <v>38.83</v>
      </c>
      <c r="C1324" s="3">
        <v>0</v>
      </c>
      <c r="D1324" s="3">
        <v>12981.3457</v>
      </c>
    </row>
    <row r="1325" spans="1:4">
      <c r="A1325" s="4">
        <v>42</v>
      </c>
      <c r="B1325" s="4">
        <v>40.369999999999997</v>
      </c>
      <c r="C1325" s="4">
        <v>2</v>
      </c>
      <c r="D1325" s="4">
        <v>43896.376300000004</v>
      </c>
    </row>
    <row r="1326" spans="1:4">
      <c r="A1326" s="3">
        <v>31</v>
      </c>
      <c r="B1326" s="3">
        <v>25.934999999999999</v>
      </c>
      <c r="C1326" s="3">
        <v>1</v>
      </c>
      <c r="D1326" s="3">
        <v>4239.8926499999998</v>
      </c>
    </row>
    <row r="1327" spans="1:4">
      <c r="A1327" s="4">
        <v>61</v>
      </c>
      <c r="B1327" s="4">
        <v>33.534999999999997</v>
      </c>
      <c r="C1327" s="4">
        <v>0</v>
      </c>
      <c r="D1327" s="4">
        <v>13143.336649999999</v>
      </c>
    </row>
    <row r="1328" spans="1:4">
      <c r="A1328" s="3">
        <v>42</v>
      </c>
      <c r="B1328" s="3">
        <v>32.869999999999997</v>
      </c>
      <c r="C1328" s="3">
        <v>0</v>
      </c>
      <c r="D1328" s="3">
        <v>7050.0213000000003</v>
      </c>
    </row>
    <row r="1329" spans="1:4">
      <c r="A1329" s="4">
        <v>51</v>
      </c>
      <c r="B1329" s="4">
        <v>30.03</v>
      </c>
      <c r="C1329" s="4">
        <v>1</v>
      </c>
      <c r="D1329" s="4">
        <v>9377.9046999999991</v>
      </c>
    </row>
    <row r="1330" spans="1:4">
      <c r="A1330" s="3">
        <v>23</v>
      </c>
      <c r="B1330" s="3">
        <v>24.225000000000001</v>
      </c>
      <c r="C1330" s="3">
        <v>2</v>
      </c>
      <c r="D1330" s="3">
        <v>22395.74424</v>
      </c>
    </row>
    <row r="1331" spans="1:4">
      <c r="A1331" s="4">
        <v>52</v>
      </c>
      <c r="B1331" s="4">
        <v>38.6</v>
      </c>
      <c r="C1331" s="4">
        <v>2</v>
      </c>
      <c r="D1331" s="4">
        <v>10325.206</v>
      </c>
    </row>
    <row r="1332" spans="1:4">
      <c r="A1332" s="3">
        <v>57</v>
      </c>
      <c r="B1332" s="3">
        <v>25.74</v>
      </c>
      <c r="C1332" s="3">
        <v>2</v>
      </c>
      <c r="D1332" s="3">
        <v>12629.1656</v>
      </c>
    </row>
    <row r="1333" spans="1:4">
      <c r="A1333" s="4">
        <v>23</v>
      </c>
      <c r="B1333" s="4">
        <v>33.4</v>
      </c>
      <c r="C1333" s="4">
        <v>0</v>
      </c>
      <c r="D1333" s="4">
        <v>10795.937330000001</v>
      </c>
    </row>
    <row r="1334" spans="1:4">
      <c r="A1334" s="3">
        <v>52</v>
      </c>
      <c r="B1334" s="3">
        <v>44.7</v>
      </c>
      <c r="C1334" s="3">
        <v>3</v>
      </c>
      <c r="D1334" s="3">
        <v>11411.684999999999</v>
      </c>
    </row>
    <row r="1335" spans="1:4">
      <c r="A1335" s="4">
        <v>50</v>
      </c>
      <c r="B1335" s="4">
        <v>30.97</v>
      </c>
      <c r="C1335" s="4">
        <v>3</v>
      </c>
      <c r="D1335" s="4">
        <v>10600.5483</v>
      </c>
    </row>
    <row r="1336" spans="1:4">
      <c r="A1336" s="3">
        <v>18</v>
      </c>
      <c r="B1336" s="3">
        <v>31.92</v>
      </c>
      <c r="C1336" s="3">
        <v>0</v>
      </c>
      <c r="D1336" s="3">
        <v>2205.9807999999998</v>
      </c>
    </row>
    <row r="1337" spans="1:4">
      <c r="A1337" s="4">
        <v>18</v>
      </c>
      <c r="B1337" s="4">
        <v>36.85</v>
      </c>
      <c r="C1337" s="4">
        <v>0</v>
      </c>
      <c r="D1337" s="4">
        <v>1629.8335</v>
      </c>
    </row>
    <row r="1338" spans="1:4">
      <c r="A1338" s="3">
        <v>21</v>
      </c>
      <c r="B1338" s="3">
        <v>25.8</v>
      </c>
      <c r="C1338" s="3">
        <v>0</v>
      </c>
      <c r="D1338" s="3">
        <v>2007.9449999999999</v>
      </c>
    </row>
    <row r="1339" spans="1:4">
      <c r="A1339" s="6">
        <v>61</v>
      </c>
      <c r="B1339" s="6">
        <v>29.07</v>
      </c>
      <c r="C1339" s="6">
        <v>0</v>
      </c>
      <c r="D1339" s="6">
        <v>29141.3603</v>
      </c>
    </row>
  </sheetData>
  <conditionalFormatting sqref="AD4:AH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{175C6F4F-122C-4D87-B8D7-5AC89D4CD69E}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C6F4F-122C-4D87-B8D7-5AC89D4CD6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AD4:AH8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3376-7D64-4CDD-AD85-88F627E35979}">
  <dimension ref="A1:G61"/>
  <sheetViews>
    <sheetView showGridLines="0" zoomScale="70" zoomScaleNormal="70" workbookViewId="0">
      <selection activeCell="D62" sqref="D62"/>
    </sheetView>
  </sheetViews>
  <sheetFormatPr defaultRowHeight="15"/>
  <cols>
    <col min="1" max="1" width="17.85546875" bestFit="1" customWidth="1"/>
    <col min="2" max="2" width="21.7109375" bestFit="1" customWidth="1"/>
    <col min="3" max="3" width="27.42578125" bestFit="1" customWidth="1"/>
    <col min="4" max="4" width="20.140625" bestFit="1" customWidth="1"/>
    <col min="5" max="5" width="27.42578125" bestFit="1" customWidth="1"/>
    <col min="6" max="6" width="26.85546875" bestFit="1" customWidth="1"/>
    <col min="7" max="7" width="34" bestFit="1" customWidth="1"/>
    <col min="8" max="48" width="3" bestFit="1" customWidth="1"/>
    <col min="49" max="49" width="11.28515625" bestFit="1" customWidth="1"/>
  </cols>
  <sheetData>
    <row r="1" spans="1:6">
      <c r="A1" t="s">
        <v>35</v>
      </c>
    </row>
    <row r="3" spans="1:6" ht="17.25">
      <c r="A3" s="9" t="s">
        <v>38</v>
      </c>
      <c r="B3" s="9" t="s">
        <v>39</v>
      </c>
      <c r="E3" s="12"/>
    </row>
    <row r="4" spans="1:6" ht="17.25">
      <c r="A4" s="9" t="s">
        <v>36</v>
      </c>
      <c r="B4" t="s">
        <v>10</v>
      </c>
      <c r="C4" t="s">
        <v>7</v>
      </c>
      <c r="D4" t="s">
        <v>37</v>
      </c>
      <c r="E4" s="12"/>
    </row>
    <row r="5" spans="1:6">
      <c r="A5" s="10" t="s">
        <v>6</v>
      </c>
      <c r="B5" s="11">
        <v>0.8262839879154078</v>
      </c>
      <c r="C5" s="11">
        <v>0.17371601208459214</v>
      </c>
      <c r="D5" s="11">
        <v>1</v>
      </c>
    </row>
    <row r="6" spans="1:6">
      <c r="A6" s="10" t="s">
        <v>9</v>
      </c>
      <c r="B6" s="11">
        <v>0.76479289940828399</v>
      </c>
      <c r="C6" s="11">
        <v>0.23520710059171598</v>
      </c>
      <c r="D6" s="11">
        <v>1</v>
      </c>
    </row>
    <row r="7" spans="1:6">
      <c r="A7" s="10" t="s">
        <v>37</v>
      </c>
      <c r="B7" s="11">
        <v>0.79521674140508225</v>
      </c>
      <c r="C7" s="11">
        <v>0.20478325859491778</v>
      </c>
      <c r="D7" s="11">
        <v>1</v>
      </c>
    </row>
    <row r="12" spans="1:6" ht="15.75">
      <c r="A12" s="13" t="s">
        <v>40</v>
      </c>
    </row>
    <row r="15" spans="1:6">
      <c r="A15" s="9" t="s">
        <v>52</v>
      </c>
      <c r="B15" s="9" t="s">
        <v>39</v>
      </c>
    </row>
    <row r="16" spans="1:6">
      <c r="A16" s="9" t="s">
        <v>36</v>
      </c>
      <c r="B16" t="s">
        <v>41</v>
      </c>
      <c r="C16" t="s">
        <v>42</v>
      </c>
      <c r="D16" t="s">
        <v>43</v>
      </c>
      <c r="E16" t="s">
        <v>44</v>
      </c>
      <c r="F16" t="s">
        <v>37</v>
      </c>
    </row>
    <row r="17" spans="1:6">
      <c r="A17" s="10" t="s">
        <v>46</v>
      </c>
      <c r="B17">
        <v>116</v>
      </c>
      <c r="C17">
        <v>10</v>
      </c>
      <c r="D17">
        <v>14</v>
      </c>
      <c r="E17">
        <v>26</v>
      </c>
      <c r="F17">
        <v>166</v>
      </c>
    </row>
    <row r="18" spans="1:6">
      <c r="A18" s="10" t="s">
        <v>47</v>
      </c>
      <c r="B18">
        <v>197</v>
      </c>
      <c r="C18">
        <v>6</v>
      </c>
      <c r="D18">
        <v>34</v>
      </c>
      <c r="E18">
        <v>41</v>
      </c>
      <c r="F18">
        <v>278</v>
      </c>
    </row>
    <row r="19" spans="1:6">
      <c r="A19" s="10" t="s">
        <v>48</v>
      </c>
      <c r="B19">
        <v>189</v>
      </c>
      <c r="C19">
        <v>4</v>
      </c>
      <c r="D19">
        <v>19</v>
      </c>
      <c r="E19">
        <v>45</v>
      </c>
      <c r="F19">
        <v>257</v>
      </c>
    </row>
    <row r="20" spans="1:6">
      <c r="A20" s="10" t="s">
        <v>49</v>
      </c>
      <c r="B20">
        <v>178</v>
      </c>
      <c r="C20">
        <v>26</v>
      </c>
      <c r="D20">
        <v>9</v>
      </c>
      <c r="E20">
        <v>68</v>
      </c>
      <c r="F20">
        <v>281</v>
      </c>
    </row>
    <row r="21" spans="1:6">
      <c r="A21" s="10" t="s">
        <v>50</v>
      </c>
      <c r="B21">
        <v>32</v>
      </c>
      <c r="C21">
        <v>168</v>
      </c>
      <c r="E21">
        <v>65</v>
      </c>
      <c r="F21">
        <v>265</v>
      </c>
    </row>
    <row r="22" spans="1:6">
      <c r="A22" s="10" t="s">
        <v>51</v>
      </c>
      <c r="C22">
        <v>54</v>
      </c>
      <c r="D22">
        <v>9</v>
      </c>
      <c r="E22">
        <v>28</v>
      </c>
      <c r="F22">
        <v>91</v>
      </c>
    </row>
    <row r="23" spans="1:6">
      <c r="A23" s="10" t="s">
        <v>37</v>
      </c>
      <c r="B23">
        <v>712</v>
      </c>
      <c r="C23">
        <v>268</v>
      </c>
      <c r="D23">
        <v>85</v>
      </c>
      <c r="E23">
        <v>273</v>
      </c>
      <c r="F23">
        <v>1338</v>
      </c>
    </row>
    <row r="26" spans="1:6">
      <c r="D26">
        <f>GETPIVOTDATA("charges categorial",$A$15,"charges categorial","0-10K")/GETPIVOTDATA("charges categorial",$A$15)</f>
        <v>0.53213751868460391</v>
      </c>
    </row>
    <row r="32" spans="1:6">
      <c r="A32" t="s">
        <v>53</v>
      </c>
    </row>
    <row r="34" spans="1:6">
      <c r="A34" s="9" t="s">
        <v>58</v>
      </c>
      <c r="B34" s="9" t="s">
        <v>39</v>
      </c>
    </row>
    <row r="35" spans="1:6">
      <c r="A35" s="9" t="s">
        <v>36</v>
      </c>
      <c r="B35" t="s">
        <v>57</v>
      </c>
      <c r="C35" t="s">
        <v>54</v>
      </c>
      <c r="D35" t="s">
        <v>56</v>
      </c>
      <c r="E35" t="s">
        <v>55</v>
      </c>
      <c r="F35" t="s">
        <v>37</v>
      </c>
    </row>
    <row r="36" spans="1:6">
      <c r="A36" s="10" t="s">
        <v>41</v>
      </c>
      <c r="B36">
        <v>13</v>
      </c>
      <c r="C36">
        <v>126</v>
      </c>
      <c r="D36">
        <v>213</v>
      </c>
      <c r="E36">
        <v>360</v>
      </c>
      <c r="F36">
        <v>712</v>
      </c>
    </row>
    <row r="37" spans="1:6">
      <c r="A37" s="10" t="s">
        <v>42</v>
      </c>
      <c r="B37">
        <v>4</v>
      </c>
      <c r="C37">
        <v>40</v>
      </c>
      <c r="D37">
        <v>71</v>
      </c>
      <c r="E37">
        <v>153</v>
      </c>
      <c r="F37">
        <v>268</v>
      </c>
    </row>
    <row r="38" spans="1:6">
      <c r="A38" s="10" t="s">
        <v>43</v>
      </c>
      <c r="B38">
        <v>2</v>
      </c>
      <c r="C38">
        <v>25</v>
      </c>
      <c r="D38">
        <v>34</v>
      </c>
      <c r="E38">
        <v>24</v>
      </c>
      <c r="F38">
        <v>85</v>
      </c>
    </row>
    <row r="39" spans="1:6">
      <c r="A39" s="10" t="s">
        <v>44</v>
      </c>
      <c r="B39">
        <v>1</v>
      </c>
      <c r="C39">
        <v>31</v>
      </c>
      <c r="D39">
        <v>62</v>
      </c>
      <c r="E39">
        <v>179</v>
      </c>
      <c r="F39">
        <v>273</v>
      </c>
    </row>
    <row r="40" spans="1:6">
      <c r="A40" s="10" t="s">
        <v>37</v>
      </c>
      <c r="B40">
        <v>20</v>
      </c>
      <c r="C40">
        <v>222</v>
      </c>
      <c r="D40">
        <v>380</v>
      </c>
      <c r="E40">
        <v>716</v>
      </c>
      <c r="F40">
        <v>1338</v>
      </c>
    </row>
    <row r="49" spans="1:7">
      <c r="A49" t="s">
        <v>59</v>
      </c>
    </row>
    <row r="52" spans="1:7">
      <c r="B52" s="9" t="s">
        <v>39</v>
      </c>
    </row>
    <row r="53" spans="1:7">
      <c r="B53" t="s">
        <v>10</v>
      </c>
      <c r="D53" t="s">
        <v>7</v>
      </c>
      <c r="F53" t="s">
        <v>95</v>
      </c>
      <c r="G53" t="s">
        <v>96</v>
      </c>
    </row>
    <row r="54" spans="1:7">
      <c r="A54" s="9" t="s">
        <v>36</v>
      </c>
      <c r="B54" t="s">
        <v>38</v>
      </c>
      <c r="C54" t="s">
        <v>60</v>
      </c>
      <c r="D54" t="s">
        <v>38</v>
      </c>
      <c r="E54" t="s">
        <v>60</v>
      </c>
    </row>
    <row r="55" spans="1:7">
      <c r="A55" s="10" t="s">
        <v>41</v>
      </c>
      <c r="B55">
        <v>712</v>
      </c>
      <c r="C55">
        <v>5207.231751080054</v>
      </c>
      <c r="F55">
        <v>712</v>
      </c>
      <c r="G55">
        <v>5207.231751080054</v>
      </c>
    </row>
    <row r="56" spans="1:7">
      <c r="A56" s="10" t="s">
        <v>42</v>
      </c>
      <c r="B56">
        <v>261</v>
      </c>
      <c r="C56">
        <v>12122.496765747124</v>
      </c>
      <c r="D56">
        <v>7</v>
      </c>
      <c r="E56">
        <v>14063.510214285712</v>
      </c>
      <c r="F56">
        <v>268</v>
      </c>
      <c r="G56">
        <v>12173.194878208951</v>
      </c>
    </row>
    <row r="57" spans="1:7">
      <c r="A57" s="10" t="s">
        <v>43</v>
      </c>
      <c r="B57">
        <v>30</v>
      </c>
      <c r="C57">
        <v>17550.072899000003</v>
      </c>
      <c r="D57">
        <v>55</v>
      </c>
      <c r="E57">
        <v>17844.047768181819</v>
      </c>
      <c r="F57">
        <v>85</v>
      </c>
      <c r="G57">
        <v>17740.291932000007</v>
      </c>
    </row>
    <row r="58" spans="1:7">
      <c r="A58" s="10" t="s">
        <v>44</v>
      </c>
      <c r="B58">
        <v>61</v>
      </c>
      <c r="C58">
        <v>25836.698677377051</v>
      </c>
      <c r="D58">
        <v>212</v>
      </c>
      <c r="E58">
        <v>36329.699637216989</v>
      </c>
      <c r="F58">
        <v>273</v>
      </c>
      <c r="G58">
        <v>33985.109679157511</v>
      </c>
    </row>
    <row r="59" spans="1:7">
      <c r="A59" s="10" t="s">
        <v>37</v>
      </c>
      <c r="B59">
        <v>1064</v>
      </c>
      <c r="C59">
        <v>8434.2682978562061</v>
      </c>
      <c r="D59">
        <v>274</v>
      </c>
      <c r="E59">
        <v>32050.231831532841</v>
      </c>
      <c r="F59">
        <v>1338</v>
      </c>
      <c r="G59">
        <v>13270.422265141257</v>
      </c>
    </row>
    <row r="61" spans="1:7">
      <c r="B61" s="17"/>
    </row>
  </sheetData>
  <phoneticPr fontId="7" type="noConversion"/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F608-ABB4-4979-B48E-1766EA9C84DC}">
  <dimension ref="A1:D10"/>
  <sheetViews>
    <sheetView showGridLines="0" zoomScaleNormal="100" workbookViewId="0">
      <selection activeCell="F17" sqref="F17"/>
    </sheetView>
  </sheetViews>
  <sheetFormatPr defaultRowHeight="15"/>
  <cols>
    <col min="1" max="1" width="16.7109375" bestFit="1" customWidth="1"/>
    <col min="2" max="2" width="16.28515625" bestFit="1" customWidth="1"/>
    <col min="3" max="3" width="7.140625" bestFit="1" customWidth="1"/>
    <col min="4" max="4" width="11.28515625" bestFit="1" customWidth="1"/>
    <col min="5" max="5" width="16.7109375" bestFit="1" customWidth="1"/>
    <col min="6" max="6" width="20.7109375" bestFit="1" customWidth="1"/>
    <col min="7" max="7" width="21.85546875" bestFit="1" customWidth="1"/>
  </cols>
  <sheetData>
    <row r="1" spans="1:4" ht="18.75">
      <c r="A1" s="14" t="s">
        <v>61</v>
      </c>
    </row>
    <row r="4" spans="1:4">
      <c r="A4" s="9" t="s">
        <v>62</v>
      </c>
      <c r="B4" s="9" t="s">
        <v>39</v>
      </c>
    </row>
    <row r="5" spans="1:4">
      <c r="A5" s="9" t="s">
        <v>36</v>
      </c>
      <c r="B5" t="s">
        <v>10</v>
      </c>
      <c r="C5" t="s">
        <v>7</v>
      </c>
      <c r="D5" t="s">
        <v>37</v>
      </c>
    </row>
    <row r="6" spans="1:4">
      <c r="A6" s="10" t="s">
        <v>13</v>
      </c>
      <c r="B6" s="11">
        <v>0.79320987654320985</v>
      </c>
      <c r="C6" s="11">
        <v>0.20679012345679013</v>
      </c>
      <c r="D6" s="11">
        <v>1</v>
      </c>
    </row>
    <row r="7" spans="1:4">
      <c r="A7" s="10" t="s">
        <v>12</v>
      </c>
      <c r="B7" s="11">
        <v>0.82153846153846155</v>
      </c>
      <c r="C7" s="11">
        <v>0.17846153846153845</v>
      </c>
      <c r="D7" s="11">
        <v>1</v>
      </c>
    </row>
    <row r="8" spans="1:4">
      <c r="A8" s="10" t="s">
        <v>11</v>
      </c>
      <c r="B8" s="11">
        <v>0.75</v>
      </c>
      <c r="C8" s="11">
        <v>0.25</v>
      </c>
      <c r="D8" s="11">
        <v>1</v>
      </c>
    </row>
    <row r="9" spans="1:4">
      <c r="A9" s="10" t="s">
        <v>8</v>
      </c>
      <c r="B9" s="11">
        <v>0.82153846153846155</v>
      </c>
      <c r="C9" s="11">
        <v>0.17846153846153845</v>
      </c>
      <c r="D9" s="11">
        <v>1</v>
      </c>
    </row>
    <row r="10" spans="1:4">
      <c r="A10" s="10" t="s">
        <v>37</v>
      </c>
      <c r="B10" s="11">
        <v>0.79521674140508225</v>
      </c>
      <c r="C10" s="11">
        <v>0.20478325859491778</v>
      </c>
      <c r="D10" s="11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E964-47A6-4D7F-B1DB-1471A8D61A20}">
  <dimension ref="A1:D27"/>
  <sheetViews>
    <sheetView showGridLines="0" zoomScale="85" zoomScaleNormal="85" workbookViewId="0">
      <selection activeCell="D28" sqref="D28"/>
    </sheetView>
  </sheetViews>
  <sheetFormatPr defaultRowHeight="15"/>
  <cols>
    <col min="1" max="1" width="15.7109375" bestFit="1" customWidth="1"/>
    <col min="2" max="2" width="16.28515625" bestFit="1" customWidth="1"/>
    <col min="3" max="3" width="4" bestFit="1" customWidth="1"/>
    <col min="4" max="4" width="11.28515625" bestFit="1" customWidth="1"/>
    <col min="5" max="5" width="5" bestFit="1" customWidth="1"/>
    <col min="6" max="6" width="11.28515625" bestFit="1" customWidth="1"/>
  </cols>
  <sheetData>
    <row r="1" spans="1:4" ht="18.75">
      <c r="A1" s="14" t="s">
        <v>63</v>
      </c>
    </row>
    <row r="3" spans="1:4">
      <c r="A3" s="9" t="s">
        <v>38</v>
      </c>
      <c r="B3" s="9" t="s">
        <v>39</v>
      </c>
    </row>
    <row r="4" spans="1:4">
      <c r="A4" s="9" t="s">
        <v>36</v>
      </c>
      <c r="B4" t="s">
        <v>10</v>
      </c>
      <c r="C4" t="s">
        <v>7</v>
      </c>
      <c r="D4" t="s">
        <v>37</v>
      </c>
    </row>
    <row r="5" spans="1:4">
      <c r="A5" s="10" t="s">
        <v>41</v>
      </c>
      <c r="B5">
        <v>712</v>
      </c>
      <c r="D5">
        <v>712</v>
      </c>
    </row>
    <row r="6" spans="1:4">
      <c r="A6" s="15" t="s">
        <v>13</v>
      </c>
      <c r="B6">
        <v>161</v>
      </c>
      <c r="D6">
        <v>161</v>
      </c>
    </row>
    <row r="7" spans="1:4">
      <c r="A7" s="15" t="s">
        <v>12</v>
      </c>
      <c r="B7">
        <v>176</v>
      </c>
      <c r="D7">
        <v>176</v>
      </c>
    </row>
    <row r="8" spans="1:4">
      <c r="A8" s="15" t="s">
        <v>11</v>
      </c>
      <c r="B8">
        <v>193</v>
      </c>
      <c r="D8">
        <v>193</v>
      </c>
    </row>
    <row r="9" spans="1:4">
      <c r="A9" s="15" t="s">
        <v>8</v>
      </c>
      <c r="B9">
        <v>182</v>
      </c>
      <c r="D9">
        <v>182</v>
      </c>
    </row>
    <row r="10" spans="1:4">
      <c r="A10" s="10" t="s">
        <v>42</v>
      </c>
      <c r="B10">
        <v>261</v>
      </c>
      <c r="C10">
        <v>7</v>
      </c>
      <c r="D10">
        <v>268</v>
      </c>
    </row>
    <row r="11" spans="1:4">
      <c r="A11" s="15" t="s">
        <v>13</v>
      </c>
      <c r="B11">
        <v>69</v>
      </c>
      <c r="C11">
        <v>5</v>
      </c>
      <c r="D11">
        <v>74</v>
      </c>
    </row>
    <row r="12" spans="1:4">
      <c r="A12" s="15" t="s">
        <v>12</v>
      </c>
      <c r="B12">
        <v>67</v>
      </c>
      <c r="C12">
        <v>1</v>
      </c>
      <c r="D12">
        <v>68</v>
      </c>
    </row>
    <row r="13" spans="1:4">
      <c r="A13" s="15" t="s">
        <v>11</v>
      </c>
      <c r="B13">
        <v>55</v>
      </c>
      <c r="D13">
        <v>55</v>
      </c>
    </row>
    <row r="14" spans="1:4">
      <c r="A14" s="15" t="s">
        <v>8</v>
      </c>
      <c r="B14">
        <v>70</v>
      </c>
      <c r="C14">
        <v>1</v>
      </c>
      <c r="D14">
        <v>71</v>
      </c>
    </row>
    <row r="15" spans="1:4">
      <c r="A15" s="10" t="s">
        <v>43</v>
      </c>
      <c r="B15">
        <v>30</v>
      </c>
      <c r="C15">
        <v>55</v>
      </c>
      <c r="D15">
        <v>85</v>
      </c>
    </row>
    <row r="16" spans="1:4">
      <c r="A16" s="15" t="s">
        <v>13</v>
      </c>
      <c r="B16">
        <v>8</v>
      </c>
      <c r="C16">
        <v>13</v>
      </c>
      <c r="D16">
        <v>21</v>
      </c>
    </row>
    <row r="17" spans="1:4">
      <c r="A17" s="15" t="s">
        <v>12</v>
      </c>
      <c r="B17">
        <v>9</v>
      </c>
      <c r="C17">
        <v>11</v>
      </c>
      <c r="D17">
        <v>20</v>
      </c>
    </row>
    <row r="18" spans="1:4">
      <c r="A18" s="15" t="s">
        <v>11</v>
      </c>
      <c r="B18">
        <v>10</v>
      </c>
      <c r="C18">
        <v>18</v>
      </c>
      <c r="D18">
        <v>28</v>
      </c>
    </row>
    <row r="19" spans="1:4">
      <c r="A19" s="15" t="s">
        <v>8</v>
      </c>
      <c r="B19">
        <v>3</v>
      </c>
      <c r="C19">
        <v>13</v>
      </c>
      <c r="D19">
        <v>16</v>
      </c>
    </row>
    <row r="20" spans="1:4">
      <c r="A20" s="10" t="s">
        <v>44</v>
      </c>
      <c r="B20">
        <v>61</v>
      </c>
      <c r="C20">
        <v>212</v>
      </c>
      <c r="D20">
        <v>273</v>
      </c>
    </row>
    <row r="21" spans="1:4">
      <c r="A21" s="15" t="s">
        <v>13</v>
      </c>
      <c r="B21">
        <v>19</v>
      </c>
      <c r="C21">
        <v>49</v>
      </c>
      <c r="D21">
        <v>68</v>
      </c>
    </row>
    <row r="22" spans="1:4">
      <c r="A22" s="15" t="s">
        <v>12</v>
      </c>
      <c r="B22">
        <v>15</v>
      </c>
      <c r="C22">
        <v>46</v>
      </c>
      <c r="D22">
        <v>61</v>
      </c>
    </row>
    <row r="23" spans="1:4">
      <c r="A23" s="15" t="s">
        <v>11</v>
      </c>
      <c r="B23">
        <v>15</v>
      </c>
      <c r="C23">
        <v>73</v>
      </c>
      <c r="D23">
        <v>88</v>
      </c>
    </row>
    <row r="24" spans="1:4">
      <c r="A24" s="15" t="s">
        <v>8</v>
      </c>
      <c r="B24">
        <v>12</v>
      </c>
      <c r="C24">
        <v>44</v>
      </c>
      <c r="D24">
        <v>56</v>
      </c>
    </row>
    <row r="25" spans="1:4">
      <c r="A25" s="10" t="s">
        <v>37</v>
      </c>
      <c r="B25">
        <v>1064</v>
      </c>
      <c r="C25">
        <v>274</v>
      </c>
      <c r="D25">
        <v>1338</v>
      </c>
    </row>
    <row r="27" spans="1:4">
      <c r="D27">
        <f>SUM(C21:C24)/GETPIVOTDATA("smoker",$A$3,"smoker","yes")</f>
        <v>0.77372262773722633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F90C5-EFB1-4BF8-AD89-FFBCA79D3212}">
  <dimension ref="A1:H10"/>
  <sheetViews>
    <sheetView showGridLines="0" workbookViewId="0">
      <selection activeCell="C11" sqref="C11"/>
    </sheetView>
  </sheetViews>
  <sheetFormatPr defaultRowHeight="15"/>
  <cols>
    <col min="1" max="1" width="16.42578125" bestFit="1" customWidth="1"/>
    <col min="2" max="2" width="16.28515625" bestFit="1" customWidth="1"/>
    <col min="3" max="5" width="4" bestFit="1" customWidth="1"/>
    <col min="6" max="7" width="3" bestFit="1" customWidth="1"/>
    <col min="8" max="8" width="11.28515625" bestFit="1" customWidth="1"/>
  </cols>
  <sheetData>
    <row r="1" spans="1:8" ht="18.75">
      <c r="A1" s="14" t="s">
        <v>64</v>
      </c>
    </row>
    <row r="4" spans="1:8">
      <c r="A4" s="9" t="s">
        <v>65</v>
      </c>
      <c r="B4" s="9" t="s">
        <v>39</v>
      </c>
    </row>
    <row r="5" spans="1:8">
      <c r="A5" s="9" t="s">
        <v>36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 t="s">
        <v>37</v>
      </c>
    </row>
    <row r="6" spans="1:8">
      <c r="A6" s="10" t="s">
        <v>41</v>
      </c>
      <c r="B6">
        <v>292</v>
      </c>
      <c r="C6">
        <v>201</v>
      </c>
      <c r="D6">
        <v>126</v>
      </c>
      <c r="E6">
        <v>72</v>
      </c>
      <c r="F6">
        <v>8</v>
      </c>
      <c r="G6">
        <v>13</v>
      </c>
      <c r="H6">
        <v>712</v>
      </c>
    </row>
    <row r="7" spans="1:8">
      <c r="A7" s="10" t="s">
        <v>42</v>
      </c>
      <c r="B7">
        <v>144</v>
      </c>
      <c r="C7">
        <v>41</v>
      </c>
      <c r="D7">
        <v>38</v>
      </c>
      <c r="E7">
        <v>32</v>
      </c>
      <c r="F7">
        <v>9</v>
      </c>
      <c r="G7">
        <v>4</v>
      </c>
      <c r="H7">
        <v>268</v>
      </c>
    </row>
    <row r="8" spans="1:8">
      <c r="A8" s="10" t="s">
        <v>43</v>
      </c>
      <c r="B8">
        <v>30</v>
      </c>
      <c r="C8">
        <v>18</v>
      </c>
      <c r="D8">
        <v>15</v>
      </c>
      <c r="E8">
        <v>17</v>
      </c>
      <c r="F8">
        <v>4</v>
      </c>
      <c r="G8">
        <v>1</v>
      </c>
      <c r="H8">
        <v>85</v>
      </c>
    </row>
    <row r="9" spans="1:8">
      <c r="A9" s="10" t="s">
        <v>44</v>
      </c>
      <c r="B9">
        <v>108</v>
      </c>
      <c r="C9">
        <v>64</v>
      </c>
      <c r="D9">
        <v>61</v>
      </c>
      <c r="E9">
        <v>36</v>
      </c>
      <c r="F9">
        <v>4</v>
      </c>
      <c r="H9">
        <v>273</v>
      </c>
    </row>
    <row r="10" spans="1:8">
      <c r="A10" s="10" t="s">
        <v>37</v>
      </c>
      <c r="B10">
        <v>574</v>
      </c>
      <c r="C10">
        <v>324</v>
      </c>
      <c r="D10">
        <v>240</v>
      </c>
      <c r="E10">
        <v>157</v>
      </c>
      <c r="F10">
        <v>25</v>
      </c>
      <c r="G10">
        <v>18</v>
      </c>
      <c r="H10">
        <v>1338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dictionary</vt:lpstr>
      <vt:lpstr>insurance</vt:lpstr>
      <vt:lpstr>DATA</vt:lpstr>
      <vt:lpstr>Q1-A</vt:lpstr>
      <vt:lpstr>Q1-B</vt:lpstr>
      <vt:lpstr>Q1-C</vt:lpstr>
      <vt:lpstr>Q1-D</vt:lpstr>
      <vt:lpstr>Q1-E</vt:lpstr>
      <vt:lpstr>Q1-F</vt:lpstr>
      <vt:lpstr>Q1-G</vt:lpstr>
      <vt:lpstr>Q1-H</vt:lpstr>
      <vt:lpstr>Q2</vt:lpstr>
      <vt:lpstr>Variable data</vt:lpstr>
      <vt:lpstr>Regression of all variables</vt:lpstr>
      <vt:lpstr>Final regression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K M JAYASURYAN</cp:lastModifiedBy>
  <dcterms:created xsi:type="dcterms:W3CDTF">2022-08-29T05:19:54Z</dcterms:created>
  <dcterms:modified xsi:type="dcterms:W3CDTF">2023-12-17T16:01:42Z</dcterms:modified>
</cp:coreProperties>
</file>